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i-bu01\Desktop\県届出(重要）\"/>
    </mc:Choice>
  </mc:AlternateContent>
  <xr:revisionPtr revIDLastSave="0" documentId="8_{C31B2FCA-A260-4852-A881-94ADD462FCA1}" xr6:coauthVersionLast="47" xr6:coauthVersionMax="47" xr10:uidLastSave="{00000000-0000-0000-0000-000000000000}"/>
  <bookViews>
    <workbookView xWindow="-120" yWindow="-120" windowWidth="20730" windowHeight="11160" tabRatio="764" activeTab="5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'就労Ａ型（雇用型）'!$A$4:$T$4</definedName>
    <definedName name="_xlnm._FilterDatabase" localSheetId="4" hidden="1">'就労Ａ型（非雇用型）'!$A$4:$U$4</definedName>
    <definedName name="_xlnm._FilterDatabase" localSheetId="5" hidden="1">就労B型!$A$4:$V$4</definedName>
    <definedName name="_xlnm.Print_Area" localSheetId="3">'就労Ａ型（雇用型）'!$B$1:$U$61</definedName>
    <definedName name="_xlnm.Print_Area" localSheetId="4">'就労Ａ型（非雇用型）'!$B$1:$U$31</definedName>
    <definedName name="_xlnm.Print_Area" localSheetId="5">就労B型!$A$1:$U$171</definedName>
    <definedName name="_xlnm.Print_Titles" localSheetId="3">'就労Ａ型（雇用型）'!$B:$G,'就労Ａ型（雇用型）'!$1:$4</definedName>
    <definedName name="_xlnm.Print_Titles" localSheetId="4">'就労Ａ型（非雇用型）'!$B:$G,'就労Ａ型（非雇用型）'!$1:$4</definedName>
    <definedName name="_xlnm.Print_Titles" localSheetId="5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84" l="1"/>
  <c r="N6" i="84"/>
  <c r="A5" i="76" l="1"/>
  <c r="A5" i="66"/>
  <c r="K7" i="73" l="1"/>
  <c r="K5" i="73"/>
  <c r="D166" i="84" l="1"/>
  <c r="D26" i="85"/>
  <c r="D58" i="73"/>
  <c r="D57" i="73"/>
  <c r="D56" i="73"/>
  <c r="D167" i="84"/>
  <c r="G166" i="84"/>
  <c r="G26" i="85"/>
  <c r="G56" i="73"/>
  <c r="D171" i="84" l="1"/>
  <c r="D170" i="84"/>
  <c r="D169" i="84"/>
  <c r="D168" i="84"/>
  <c r="D31" i="85"/>
  <c r="D30" i="85"/>
  <c r="D29" i="85"/>
  <c r="D28" i="85"/>
  <c r="D27" i="85"/>
  <c r="D61" i="73" l="1"/>
  <c r="D60" i="73"/>
  <c r="D59" i="73"/>
  <c r="F6" i="60" l="1"/>
  <c r="N41" i="84" l="1"/>
  <c r="K56" i="84"/>
  <c r="K144" i="84" l="1"/>
  <c r="K17" i="84" l="1"/>
  <c r="N17" i="84"/>
  <c r="K18" i="84"/>
  <c r="N18" i="84"/>
  <c r="K19" i="84"/>
  <c r="N19" i="84"/>
  <c r="K20" i="84"/>
  <c r="N20" i="84"/>
  <c r="K21" i="84"/>
  <c r="N21" i="84"/>
  <c r="K22" i="84"/>
  <c r="N22" i="84"/>
  <c r="K23" i="84"/>
  <c r="N23" i="84"/>
  <c r="K24" i="84"/>
  <c r="N24" i="84"/>
  <c r="K25" i="84"/>
  <c r="N25" i="84"/>
  <c r="K26" i="84"/>
  <c r="N26" i="84"/>
  <c r="K27" i="84"/>
  <c r="N27" i="84"/>
  <c r="K28" i="84"/>
  <c r="N28" i="84"/>
  <c r="K29" i="84"/>
  <c r="N29" i="84"/>
  <c r="K30" i="84"/>
  <c r="N30" i="84"/>
  <c r="K31" i="84"/>
  <c r="N31" i="84"/>
  <c r="K32" i="84"/>
  <c r="N32" i="84"/>
  <c r="K33" i="84"/>
  <c r="N33" i="84"/>
  <c r="K34" i="84"/>
  <c r="N34" i="84"/>
  <c r="K35" i="84"/>
  <c r="N35" i="84"/>
  <c r="K36" i="84"/>
  <c r="N36" i="84"/>
  <c r="K37" i="84"/>
  <c r="N37" i="84"/>
  <c r="K38" i="84"/>
  <c r="N38" i="84"/>
  <c r="K39" i="84"/>
  <c r="N39" i="84"/>
  <c r="K40" i="84"/>
  <c r="N40" i="84"/>
  <c r="K41" i="84"/>
  <c r="K42" i="84"/>
  <c r="N42" i="84"/>
  <c r="K43" i="84"/>
  <c r="N43" i="84"/>
  <c r="K44" i="84"/>
  <c r="N44" i="84"/>
  <c r="K45" i="84"/>
  <c r="N45" i="84"/>
  <c r="K46" i="84"/>
  <c r="N46" i="84"/>
  <c r="K47" i="84"/>
  <c r="N47" i="84"/>
  <c r="K48" i="84"/>
  <c r="N48" i="84"/>
  <c r="K49" i="84"/>
  <c r="N49" i="84"/>
  <c r="K50" i="84"/>
  <c r="N50" i="84"/>
  <c r="K51" i="84"/>
  <c r="N51" i="84"/>
  <c r="K52" i="84"/>
  <c r="N52" i="84"/>
  <c r="K53" i="84"/>
  <c r="N53" i="84"/>
  <c r="K54" i="84"/>
  <c r="N54" i="84"/>
  <c r="K55" i="84"/>
  <c r="N55" i="84"/>
  <c r="N56" i="84"/>
  <c r="K57" i="84"/>
  <c r="N57" i="84"/>
  <c r="K58" i="84"/>
  <c r="N58" i="84"/>
  <c r="K148" i="84"/>
  <c r="N148" i="84"/>
  <c r="K7" i="84"/>
  <c r="N7" i="84"/>
  <c r="K8" i="84"/>
  <c r="N8" i="84"/>
  <c r="K9" i="84"/>
  <c r="N9" i="84"/>
  <c r="K10" i="84"/>
  <c r="N10" i="84"/>
  <c r="K11" i="84"/>
  <c r="N11" i="84"/>
  <c r="K12" i="84"/>
  <c r="N12" i="84"/>
  <c r="K13" i="84"/>
  <c r="N13" i="84"/>
  <c r="K14" i="84"/>
  <c r="N14" i="84"/>
  <c r="K15" i="84"/>
  <c r="N15" i="84"/>
  <c r="K16" i="84"/>
  <c r="N16" i="84"/>
  <c r="K59" i="84"/>
  <c r="N59" i="84"/>
  <c r="K60" i="84"/>
  <c r="N60" i="84"/>
  <c r="K61" i="84"/>
  <c r="N61" i="84"/>
  <c r="K62" i="84"/>
  <c r="N62" i="84"/>
  <c r="K63" i="84"/>
  <c r="N63" i="84"/>
  <c r="K64" i="84"/>
  <c r="N64" i="84"/>
  <c r="K65" i="84"/>
  <c r="N65" i="84"/>
  <c r="K66" i="84"/>
  <c r="N66" i="84"/>
  <c r="K67" i="84"/>
  <c r="N67" i="84"/>
  <c r="K68" i="84"/>
  <c r="N68" i="84"/>
  <c r="K69" i="84"/>
  <c r="N69" i="84"/>
  <c r="K70" i="84"/>
  <c r="N70" i="84"/>
  <c r="K71" i="84"/>
  <c r="N71" i="84"/>
  <c r="K72" i="84"/>
  <c r="N72" i="84"/>
  <c r="K73" i="84"/>
  <c r="N73" i="84"/>
  <c r="K74" i="84"/>
  <c r="N74" i="84"/>
  <c r="K75" i="84"/>
  <c r="N75" i="84"/>
  <c r="K76" i="84"/>
  <c r="N76" i="84"/>
  <c r="K77" i="84"/>
  <c r="N77" i="84"/>
  <c r="K78" i="84"/>
  <c r="N78" i="84"/>
  <c r="K79" i="84"/>
  <c r="N79" i="84"/>
  <c r="K80" i="84"/>
  <c r="N80" i="84"/>
  <c r="K81" i="84"/>
  <c r="N81" i="84"/>
  <c r="K82" i="84"/>
  <c r="N82" i="84"/>
  <c r="K83" i="84"/>
  <c r="N83" i="84"/>
  <c r="K84" i="84"/>
  <c r="N84" i="84"/>
  <c r="K85" i="84"/>
  <c r="N85" i="84"/>
  <c r="K86" i="84"/>
  <c r="N86" i="84"/>
  <c r="K87" i="84"/>
  <c r="N87" i="84"/>
  <c r="K88" i="84"/>
  <c r="N88" i="84"/>
  <c r="K89" i="84"/>
  <c r="N89" i="84"/>
  <c r="K90" i="84"/>
  <c r="N90" i="84"/>
  <c r="K91" i="84"/>
  <c r="N91" i="84"/>
  <c r="K92" i="84"/>
  <c r="N92" i="84"/>
  <c r="K93" i="84"/>
  <c r="N93" i="84"/>
  <c r="K94" i="84"/>
  <c r="N94" i="84"/>
  <c r="K95" i="84"/>
  <c r="N95" i="84"/>
  <c r="K96" i="84"/>
  <c r="N96" i="84"/>
  <c r="K97" i="84"/>
  <c r="N97" i="84"/>
  <c r="K98" i="84"/>
  <c r="N98" i="84"/>
  <c r="K99" i="84"/>
  <c r="N99" i="84"/>
  <c r="K100" i="84"/>
  <c r="N100" i="84"/>
  <c r="K101" i="84"/>
  <c r="N101" i="84"/>
  <c r="K102" i="84"/>
  <c r="N102" i="84"/>
  <c r="K103" i="84"/>
  <c r="N103" i="84"/>
  <c r="K104" i="84"/>
  <c r="N104" i="84"/>
  <c r="K105" i="84"/>
  <c r="N105" i="84"/>
  <c r="K106" i="84"/>
  <c r="N106" i="84"/>
  <c r="K107" i="84"/>
  <c r="N107" i="84"/>
  <c r="K108" i="84"/>
  <c r="N108" i="84"/>
  <c r="K109" i="84"/>
  <c r="N109" i="84"/>
  <c r="K110" i="84"/>
  <c r="N110" i="84"/>
  <c r="K111" i="84"/>
  <c r="N111" i="84"/>
  <c r="K112" i="84"/>
  <c r="N112" i="84"/>
  <c r="K113" i="84"/>
  <c r="N113" i="84"/>
  <c r="K114" i="84"/>
  <c r="N114" i="84"/>
  <c r="K115" i="84"/>
  <c r="N115" i="84"/>
  <c r="K116" i="84"/>
  <c r="N116" i="84"/>
  <c r="K117" i="84"/>
  <c r="N117" i="84"/>
  <c r="K118" i="84"/>
  <c r="N118" i="84"/>
  <c r="K119" i="84"/>
  <c r="N119" i="84"/>
  <c r="K120" i="84"/>
  <c r="N120" i="84"/>
  <c r="K121" i="84"/>
  <c r="N121" i="84"/>
  <c r="K122" i="84"/>
  <c r="N122" i="84"/>
  <c r="K123" i="84"/>
  <c r="N123" i="84"/>
  <c r="K124" i="84"/>
  <c r="N124" i="84"/>
  <c r="K125" i="84"/>
  <c r="N125" i="84"/>
  <c r="K126" i="84"/>
  <c r="N126" i="84"/>
  <c r="K127" i="84"/>
  <c r="N127" i="84"/>
  <c r="K128" i="84"/>
  <c r="N128" i="84"/>
  <c r="K129" i="84"/>
  <c r="N129" i="84"/>
  <c r="K130" i="84"/>
  <c r="N130" i="84"/>
  <c r="K131" i="84"/>
  <c r="N131" i="84"/>
  <c r="K132" i="84"/>
  <c r="N132" i="84"/>
  <c r="K133" i="84"/>
  <c r="N133" i="84"/>
  <c r="K134" i="84"/>
  <c r="N134" i="84"/>
  <c r="K135" i="84"/>
  <c r="N135" i="84"/>
  <c r="K136" i="84"/>
  <c r="N136" i="84"/>
  <c r="K137" i="84"/>
  <c r="N137" i="84"/>
  <c r="K138" i="84"/>
  <c r="N138" i="84"/>
  <c r="K139" i="84"/>
  <c r="N139" i="84"/>
  <c r="K140" i="84"/>
  <c r="N140" i="84"/>
  <c r="K141" i="84"/>
  <c r="N141" i="84"/>
  <c r="K142" i="84"/>
  <c r="N142" i="84"/>
  <c r="K143" i="84"/>
  <c r="N143" i="84"/>
  <c r="N144" i="84"/>
  <c r="K145" i="84"/>
  <c r="N145" i="84"/>
  <c r="K146" i="84"/>
  <c r="N146" i="84"/>
  <c r="K147" i="84"/>
  <c r="N147" i="84"/>
  <c r="N7" i="73"/>
  <c r="K8" i="73"/>
  <c r="N8" i="73"/>
  <c r="K9" i="73"/>
  <c r="N9" i="73"/>
  <c r="K10" i="73"/>
  <c r="N10" i="73"/>
  <c r="K11" i="73"/>
  <c r="N11" i="73"/>
  <c r="K12" i="73"/>
  <c r="N12" i="73"/>
  <c r="K13" i="73"/>
  <c r="N13" i="73"/>
  <c r="K14" i="73"/>
  <c r="N14" i="73"/>
  <c r="K15" i="73"/>
  <c r="N15" i="73"/>
  <c r="K16" i="73"/>
  <c r="N16" i="73"/>
  <c r="K17" i="73"/>
  <c r="N17" i="73"/>
  <c r="K18" i="73"/>
  <c r="N18" i="73"/>
  <c r="K19" i="73"/>
  <c r="N19" i="73"/>
  <c r="K20" i="73"/>
  <c r="N20" i="73"/>
  <c r="K21" i="73"/>
  <c r="N21" i="73"/>
  <c r="K22" i="73"/>
  <c r="N22" i="73"/>
  <c r="K23" i="73"/>
  <c r="N23" i="73"/>
  <c r="K24" i="73"/>
  <c r="N24" i="73"/>
  <c r="K25" i="73"/>
  <c r="N25" i="73"/>
  <c r="K26" i="73"/>
  <c r="N26" i="73"/>
  <c r="K27" i="73"/>
  <c r="N27" i="73"/>
  <c r="K28" i="73"/>
  <c r="N28" i="73"/>
  <c r="K29" i="73"/>
  <c r="N29" i="73"/>
  <c r="K30" i="73"/>
  <c r="N30" i="73"/>
  <c r="K31" i="73"/>
  <c r="N31" i="73"/>
  <c r="K32" i="73"/>
  <c r="N32" i="73"/>
  <c r="K33" i="73"/>
  <c r="N33" i="73"/>
  <c r="K34" i="73"/>
  <c r="N34" i="73"/>
  <c r="K35" i="73"/>
  <c r="N35" i="73"/>
  <c r="K36" i="73"/>
  <c r="N36" i="73"/>
  <c r="K37" i="73"/>
  <c r="N37" i="73"/>
  <c r="K38" i="73"/>
  <c r="N38" i="73"/>
  <c r="K39" i="73"/>
  <c r="N39" i="73"/>
  <c r="K40" i="73"/>
  <c r="N40" i="73"/>
  <c r="K41" i="73"/>
  <c r="N41" i="73"/>
  <c r="K42" i="73"/>
  <c r="N42" i="73"/>
  <c r="K43" i="73"/>
  <c r="N43" i="73"/>
  <c r="K44" i="73"/>
  <c r="N44" i="73"/>
  <c r="K45" i="73"/>
  <c r="N45" i="73"/>
  <c r="K46" i="73"/>
  <c r="N46" i="73"/>
  <c r="K47" i="73"/>
  <c r="N47" i="73"/>
  <c r="K48" i="73"/>
  <c r="N48" i="73"/>
  <c r="K49" i="73"/>
  <c r="N49" i="73"/>
  <c r="K50" i="73"/>
  <c r="N50" i="73"/>
  <c r="K51" i="73"/>
  <c r="N51" i="73"/>
  <c r="K52" i="73"/>
  <c r="N52" i="73"/>
  <c r="K53" i="73"/>
  <c r="N53" i="73"/>
  <c r="N10" i="85" l="1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N149" i="84"/>
  <c r="N150" i="84"/>
  <c r="N151" i="84"/>
  <c r="N152" i="84"/>
  <c r="N153" i="84"/>
  <c r="N154" i="84"/>
  <c r="N155" i="84"/>
  <c r="N156" i="84"/>
  <c r="N157" i="84"/>
  <c r="N158" i="84"/>
  <c r="N159" i="84"/>
  <c r="N160" i="84"/>
  <c r="N161" i="84"/>
  <c r="N162" i="84"/>
  <c r="N163" i="84"/>
  <c r="N164" i="84"/>
  <c r="K149" i="84"/>
  <c r="K150" i="84"/>
  <c r="K151" i="84"/>
  <c r="K152" i="84"/>
  <c r="K153" i="84"/>
  <c r="K154" i="84"/>
  <c r="K155" i="84"/>
  <c r="K156" i="84"/>
  <c r="K157" i="84"/>
  <c r="K158" i="84"/>
  <c r="K159" i="84"/>
  <c r="K160" i="84"/>
  <c r="K161" i="84"/>
  <c r="K162" i="84"/>
  <c r="K163" i="84"/>
  <c r="K164" i="84"/>
  <c r="N8" i="85"/>
  <c r="N9" i="85"/>
  <c r="K8" i="85"/>
  <c r="K9" i="85"/>
  <c r="N54" i="73" l="1"/>
  <c r="K54" i="73"/>
  <c r="N6" i="73"/>
  <c r="K6" i="73"/>
  <c r="N6" i="85" l="1"/>
  <c r="N7" i="85"/>
  <c r="N25" i="85"/>
  <c r="K6" i="85"/>
  <c r="K7" i="85"/>
  <c r="K25" i="85"/>
  <c r="N165" i="84" l="1"/>
  <c r="K165" i="84"/>
  <c r="K6" i="84"/>
  <c r="K5" i="84"/>
  <c r="N5" i="85"/>
  <c r="K5" i="85"/>
  <c r="N55" i="73"/>
  <c r="N5" i="73"/>
  <c r="K55" i="73"/>
  <c r="H28" i="85"/>
  <c r="L26" i="85"/>
  <c r="J26" i="85"/>
  <c r="I26" i="85"/>
  <c r="H26" i="85"/>
  <c r="G6" i="60"/>
  <c r="H168" i="84"/>
  <c r="L166" i="84"/>
  <c r="J166" i="84"/>
  <c r="I166" i="84"/>
  <c r="H166" i="84"/>
  <c r="J56" i="73"/>
  <c r="I56" i="73"/>
  <c r="L56" i="73"/>
  <c r="M166" i="84"/>
  <c r="H56" i="73"/>
  <c r="H58" i="73"/>
  <c r="M26" i="85"/>
  <c r="M56" i="73"/>
  <c r="H6" i="60" l="1"/>
  <c r="N56" i="73"/>
  <c r="B5" i="76" s="1"/>
  <c r="E5" i="76"/>
  <c r="K166" i="84"/>
  <c r="D5" i="66" s="1"/>
  <c r="K56" i="73"/>
  <c r="B5" i="66" s="1"/>
  <c r="N26" i="85"/>
  <c r="C5" i="76" s="1"/>
  <c r="K26" i="85"/>
  <c r="C5" i="66" s="1"/>
  <c r="N166" i="84"/>
  <c r="D5" i="76" s="1"/>
  <c r="E5" i="66"/>
</calcChain>
</file>

<file path=xl/sharedStrings.xml><?xml version="1.0" encoding="utf-8"?>
<sst xmlns="http://schemas.openxmlformats.org/spreadsheetml/2006/main" count="137" uniqueCount="67">
  <si>
    <t>回収率</t>
    <rPh sb="0" eb="2">
      <t>カイシュウ</t>
    </rPh>
    <rPh sb="2" eb="3">
      <t>リツ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</si>
  <si>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</si>
  <si>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</si>
  <si>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</si>
  <si>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</si>
  <si>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</si>
  <si>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</si>
  <si>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</si>
  <si>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</si>
  <si>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</si>
  <si>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</si>
  <si>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</si>
  <si>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</si>
  <si>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</si>
  <si>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</si>
  <si>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</si>
  <si>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</si>
  <si>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</si>
  <si>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</si>
  <si>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</si>
  <si>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</si>
  <si>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</si>
  <si>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</si>
  <si>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</si>
  <si>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</si>
  <si>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</si>
  <si>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</si>
  <si>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</si>
  <si>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</si>
  <si>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</si>
  <si>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</si>
  <si>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</si>
  <si>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</si>
  <si>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</si>
  <si>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</si>
  <si>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</si>
  <si>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</si>
  <si>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</si>
  <si>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</si>
  <si>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</si>
  <si>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</si>
  <si>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</si>
  <si>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</si>
  <si>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</si>
  <si>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</si>
  <si>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</si>
  <si>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</si>
  <si>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</si>
  <si>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</si>
  <si>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</si>
  <si>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</si>
  <si>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</si>
  <si>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</si>
  <si>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</si>
  <si>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</si>
  <si>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</si>
  <si>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</si>
  <si>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</si>
  <si>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</si>
  <si>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</si>
  <si>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令和３年度各事業所種別平均工賃（賃金）一覧（月額）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</si>
  <si>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令和３年度各事業所種別平均工賃（賃金）一覧（時間額）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</si>
  <si>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</si>
  <si>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山梨県</t>
    <rPh sb="0" eb="3">
      <t>ヤマナシケン</t>
    </rPh>
    <phoneticPr fontId="2"/>
  </si>
  <si>
    <t>株式会社ビリーブ</t>
    <rPh sb="0" eb="4">
      <t>カブシキガイシャ</t>
    </rPh>
    <phoneticPr fontId="2"/>
  </si>
  <si>
    <t>ビリーブ</t>
    <phoneticPr fontId="2"/>
  </si>
  <si>
    <t>⑧対象者延人数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</si>
</sst>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7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9" fontId="0" fillId="0" borderId="10" xfId="0" applyNumberForma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9" fontId="0" fillId="0" borderId="17" xfId="0" applyNumberFormat="1" applyBorder="1">
      <alignment vertical="center"/>
    </xf>
    <xf numFmtId="177" fontId="1" fillId="0" borderId="18" xfId="0" applyNumberFormat="1" applyFont="1" applyBorder="1" applyAlignment="1">
      <alignment horizontal="center" vertical="center" shrinkToFit="1"/>
    </xf>
    <xf numFmtId="177" fontId="1" fillId="0" borderId="19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3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0" fillId="0" borderId="21" xfId="0" applyNumberFormat="1" applyBorder="1">
      <alignment vertical="center"/>
    </xf>
    <xf numFmtId="177" fontId="1" fillId="0" borderId="21" xfId="0" applyNumberFormat="1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>
      <alignment vertical="center"/>
    </xf>
    <xf numFmtId="0" fontId="0" fillId="0" borderId="13" xfId="0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 shrinkToFi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wrapText="1" shrinkToFit="1"/>
    </xf>
    <xf numFmtId="0" fontId="0" fillId="8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1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177" fontId="0" fillId="8" borderId="5" xfId="0" applyNumberFormat="1" applyFill="1" applyBorder="1">
      <alignment vertical="center"/>
    </xf>
    <xf numFmtId="177" fontId="0" fillId="8" borderId="6" xfId="0" applyNumberFormat="1" applyFill="1" applyBorder="1">
      <alignment vertical="center"/>
    </xf>
    <xf numFmtId="179" fontId="0" fillId="8" borderId="10" xfId="0" applyNumberFormat="1" applyFill="1" applyBorder="1">
      <alignment vertical="center"/>
    </xf>
    <xf numFmtId="0" fontId="1" fillId="8" borderId="1" xfId="0" applyFont="1" applyFill="1" applyBorder="1">
      <alignment vertical="center"/>
    </xf>
    <xf numFmtId="0" fontId="1" fillId="8" borderId="1" xfId="0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8" borderId="1" xfId="0" applyFill="1" applyBorder="1" applyAlignment="1">
      <alignment vertical="center" shrinkToFit="1"/>
    </xf>
    <xf numFmtId="0" fontId="0" fillId="8" borderId="1" xfId="0" applyFill="1" applyBorder="1">
      <alignment vertical="center"/>
    </xf>
    <xf numFmtId="0" fontId="0" fillId="8" borderId="1" xfId="0" applyFill="1" applyBorder="1" applyAlignment="1">
      <alignment horizontal="left" vertical="center" shrinkToFit="1"/>
    </xf>
    <xf numFmtId="49" fontId="0" fillId="0" borderId="1" xfId="3" applyNumberFormat="1" applyFont="1" applyBorder="1" applyAlignment="1">
      <alignment horizontal="left" vertical="center" shrinkToFit="1"/>
    </xf>
    <xf numFmtId="49" fontId="1" fillId="8" borderId="1" xfId="3" applyNumberFormat="1" applyFill="1" applyBorder="1" applyAlignment="1">
      <alignment horizontal="left" vertical="center" shrinkToFit="1"/>
    </xf>
    <xf numFmtId="0" fontId="0" fillId="8" borderId="1" xfId="0" applyFill="1" applyBorder="1" applyAlignment="1">
      <alignment horizontal="left" vertical="center" wrapText="1" shrinkToFit="1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8" borderId="9" xfId="0" applyNumberFormat="1" applyFill="1" applyBorder="1">
      <alignment vertical="center"/>
    </xf>
    <xf numFmtId="0" fontId="0" fillId="8" borderId="1" xfId="0" applyFill="1" applyBorder="1" applyAlignment="1">
      <alignment horizontal="left" vertical="center"/>
    </xf>
    <xf numFmtId="177" fontId="0" fillId="8" borderId="18" xfId="0" applyNumberFormat="1" applyFill="1" applyBorder="1" applyAlignment="1">
      <alignment horizontal="center" vertical="center" shrinkToFit="1"/>
    </xf>
    <xf numFmtId="177" fontId="1" fillId="0" borderId="24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177" fontId="1" fillId="0" borderId="25" xfId="0" applyNumberFormat="1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177" fontId="1" fillId="0" borderId="27" xfId="0" applyNumberFormat="1" applyFont="1" applyBorder="1" applyAlignment="1">
      <alignment horizontal="center" vertical="center" shrinkToFit="1"/>
    </xf>
    <xf numFmtId="0" fontId="0" fillId="0" borderId="27" xfId="0" applyBorder="1">
      <alignment vertical="center"/>
    </xf>
    <xf numFmtId="177" fontId="1" fillId="0" borderId="0" xfId="0" applyNumberFormat="1" applyFont="1" applyAlignment="1">
      <alignment horizontal="center" vertical="center" shrinkToFit="1"/>
    </xf>
    <xf numFmtId="9" fontId="1" fillId="0" borderId="0" xfId="0" applyNumberFormat="1" applyFont="1" applyAlignment="1">
      <alignment horizontal="center" vertical="center" shrinkToFit="1"/>
    </xf>
    <xf numFmtId="177" fontId="1" fillId="0" borderId="28" xfId="0" applyNumberFormat="1" applyFont="1" applyBorder="1" applyAlignment="1">
      <alignment horizontal="center" vertical="center" shrinkToFit="1"/>
    </xf>
    <xf numFmtId="9" fontId="1" fillId="0" borderId="28" xfId="0" applyNumberFormat="1" applyFont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1" fillId="0" borderId="2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8" borderId="0" xfId="3" applyFont="1" applyFill="1" applyAlignment="1">
      <alignment horizontal="center" vertical="center" shrinkToFit="1"/>
    </xf>
    <xf numFmtId="0" fontId="0" fillId="8" borderId="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1" fillId="0" borderId="29" xfId="0" applyFont="1" applyBorder="1">
      <alignment vertical="center"/>
    </xf>
    <xf numFmtId="177" fontId="0" fillId="8" borderId="9" xfId="0" applyNumberFormat="1" applyFill="1" applyBorder="1" applyAlignment="1">
      <alignment vertical="center" shrinkToFit="1"/>
    </xf>
    <xf numFmtId="177" fontId="1" fillId="0" borderId="11" xfId="0" applyNumberFormat="1" applyFont="1" applyBorder="1" applyAlignment="1">
      <alignment vertical="center" shrinkToFit="1"/>
    </xf>
    <xf numFmtId="177" fontId="1" fillId="0" borderId="23" xfId="0" applyNumberFormat="1" applyFont="1" applyBorder="1" applyAlignment="1">
      <alignment vertical="center" shrinkToFit="1"/>
    </xf>
    <xf numFmtId="180" fontId="1" fillId="0" borderId="24" xfId="0" applyNumberFormat="1" applyFont="1" applyBorder="1" applyAlignment="1">
      <alignment horizontal="center" vertical="center" shrinkToFit="1"/>
    </xf>
    <xf numFmtId="180" fontId="1" fillId="0" borderId="27" xfId="0" applyNumberFormat="1" applyFont="1" applyBorder="1" applyAlignment="1">
      <alignment horizontal="center" vertical="center" shrinkToFit="1"/>
    </xf>
    <xf numFmtId="180" fontId="1" fillId="0" borderId="24" xfId="0" applyNumberFormat="1" applyFont="1" applyBorder="1">
      <alignment vertical="center"/>
    </xf>
    <xf numFmtId="180" fontId="1" fillId="0" borderId="25" xfId="0" applyNumberFormat="1" applyFont="1" applyBorder="1">
      <alignment vertical="center"/>
    </xf>
    <xf numFmtId="180" fontId="1" fillId="0" borderId="25" xfId="0" applyNumberFormat="1" applyFont="1" applyBorder="1" applyAlignment="1">
      <alignment horizontal="center" vertical="center" shrinkToFit="1"/>
    </xf>
    <xf numFmtId="180" fontId="1" fillId="0" borderId="0" xfId="0" applyNumberFormat="1" applyFont="1">
      <alignment vertical="center"/>
    </xf>
    <xf numFmtId="180" fontId="0" fillId="0" borderId="24" xfId="0" applyNumberFormat="1" applyBorder="1">
      <alignment vertical="center"/>
    </xf>
    <xf numFmtId="180" fontId="0" fillId="0" borderId="26" xfId="0" applyNumberFormat="1" applyBorder="1">
      <alignment vertical="center"/>
    </xf>
    <xf numFmtId="180" fontId="0" fillId="0" borderId="27" xfId="0" applyNumberFormat="1" applyBorder="1">
      <alignment vertical="center"/>
    </xf>
    <xf numFmtId="177" fontId="1" fillId="0" borderId="15" xfId="0" applyNumberFormat="1" applyFont="1" applyBorder="1" applyAlignment="1">
      <alignment horizontal="center" vertical="center" shrinkToFit="1"/>
    </xf>
    <xf numFmtId="177" fontId="1" fillId="0" borderId="32" xfId="0" applyNumberFormat="1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177" fontId="1" fillId="0" borderId="17" xfId="0" applyNumberFormat="1" applyFont="1" applyBorder="1">
      <alignment vertical="center"/>
    </xf>
    <xf numFmtId="0" fontId="1" fillId="0" borderId="28" xfId="0" applyFont="1" applyBorder="1" applyAlignment="1">
      <alignment horizontal="left" vertical="center" shrinkToFit="1"/>
    </xf>
    <xf numFmtId="0" fontId="4" fillId="0" borderId="33" xfId="0" applyFont="1" applyBorder="1">
      <alignment vertical="center"/>
    </xf>
    <xf numFmtId="0" fontId="0" fillId="8" borderId="33" xfId="0" applyFill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80" fontId="1" fillId="0" borderId="27" xfId="0" applyNumberFormat="1" applyFont="1" applyBorder="1">
      <alignment vertical="center"/>
    </xf>
    <xf numFmtId="180" fontId="0" fillId="0" borderId="34" xfId="0" applyNumberFormat="1" applyBorder="1">
      <alignment vertical="center"/>
    </xf>
    <xf numFmtId="0" fontId="0" fillId="0" borderId="34" xfId="0" applyBorder="1">
      <alignment vertical="center"/>
    </xf>
    <xf numFmtId="177" fontId="1" fillId="0" borderId="34" xfId="0" applyNumberFormat="1" applyFont="1" applyBorder="1" applyAlignment="1">
      <alignment horizontal="center" vertical="center" shrinkToFit="1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8" fillId="0" borderId="29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3" fillId="0" borderId="0" xfId="0" applyNumberFormat="1" applyFo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180" fontId="1" fillId="0" borderId="37" xfId="0" applyNumberFormat="1" applyFont="1" applyBorder="1" applyAlignment="1">
      <alignment horizontal="center" vertical="center" shrinkToFit="1"/>
    </xf>
    <xf numFmtId="177" fontId="1" fillId="0" borderId="37" xfId="0" applyNumberFormat="1" applyFont="1" applyBorder="1" applyAlignment="1">
      <alignment horizontal="center" vertical="center" shrinkToFit="1"/>
    </xf>
    <xf numFmtId="177" fontId="1" fillId="0" borderId="30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9" fontId="0" fillId="0" borderId="39" xfId="0" applyNumberFormat="1" applyBorder="1">
      <alignment vertical="center"/>
    </xf>
    <xf numFmtId="177" fontId="1" fillId="0" borderId="39" xfId="0" applyNumberFormat="1" applyFont="1" applyBorder="1" applyAlignment="1">
      <alignment vertical="center" shrinkToFit="1"/>
    </xf>
    <xf numFmtId="180" fontId="1" fillId="0" borderId="37" xfId="0" applyNumberFormat="1" applyFont="1" applyBorder="1">
      <alignment vertical="center"/>
    </xf>
    <xf numFmtId="0" fontId="0" fillId="4" borderId="38" xfId="0" applyFill="1" applyBorder="1" applyAlignment="1">
      <alignment vertical="center" shrinkToFit="1"/>
    </xf>
    <xf numFmtId="177" fontId="0" fillId="4" borderId="38" xfId="0" applyNumberFormat="1" applyFill="1" applyBorder="1" applyAlignment="1">
      <alignment horizontal="center" vertical="center" shrinkToFit="1"/>
    </xf>
    <xf numFmtId="177" fontId="0" fillId="5" borderId="38" xfId="0" applyNumberFormat="1" applyFill="1" applyBorder="1" applyAlignment="1">
      <alignment horizontal="center" vertical="center" shrinkToFit="1"/>
    </xf>
    <xf numFmtId="177" fontId="7" fillId="5" borderId="38" xfId="0" applyNumberFormat="1" applyFont="1" applyFill="1" applyBorder="1" applyAlignment="1">
      <alignment horizontal="center" vertical="center" shrinkToFit="1"/>
    </xf>
    <xf numFmtId="0" fontId="7" fillId="5" borderId="38" xfId="0" applyFont="1" applyFill="1" applyBorder="1" applyAlignment="1">
      <alignment horizontal="center" vertical="center" shrinkToFit="1"/>
    </xf>
    <xf numFmtId="177" fontId="0" fillId="6" borderId="38" xfId="0" applyNumberFormat="1" applyFill="1" applyBorder="1" applyAlignment="1">
      <alignment horizontal="center" vertical="center" shrinkToFit="1"/>
    </xf>
    <xf numFmtId="177" fontId="7" fillId="6" borderId="38" xfId="0" applyNumberFormat="1" applyFont="1" applyFill="1" applyBorder="1" applyAlignment="1">
      <alignment horizontal="center" vertical="center" shrinkToFit="1"/>
    </xf>
    <xf numFmtId="0" fontId="7" fillId="6" borderId="38" xfId="0" applyFont="1" applyFill="1" applyBorder="1" applyAlignment="1">
      <alignment horizontal="center" vertical="center" shrinkToFit="1"/>
    </xf>
    <xf numFmtId="177" fontId="0" fillId="4" borderId="38" xfId="0" applyNumberForma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 wrapText="1"/>
    </xf>
    <xf numFmtId="177" fontId="0" fillId="4" borderId="38" xfId="0" applyNumberFormat="1" applyFill="1" applyBorder="1">
      <alignment vertical="center"/>
    </xf>
    <xf numFmtId="177" fontId="0" fillId="10" borderId="38" xfId="0" applyNumberFormat="1" applyFill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177" fontId="1" fillId="0" borderId="40" xfId="0" applyNumberFormat="1" applyFont="1" applyBorder="1" applyAlignment="1">
      <alignment horizontal="center" vertical="center" shrinkToFit="1"/>
    </xf>
    <xf numFmtId="176" fontId="12" fillId="3" borderId="13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3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8" xfId="0" applyFill="1" applyBorder="1" applyAlignment="1">
      <alignment horizontal="center" vertical="center" shrinkToFit="1"/>
    </xf>
    <xf numFmtId="177" fontId="1" fillId="4" borderId="38" xfId="0" applyNumberFormat="1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 shrinkToFit="1"/>
    </xf>
    <xf numFmtId="0" fontId="0" fillId="6" borderId="38" xfId="0" applyFill="1" applyBorder="1" applyAlignment="1">
      <alignment horizontal="center" vertical="center" shrinkToFit="1"/>
    </xf>
    <xf numFmtId="0" fontId="16" fillId="4" borderId="38" xfId="0" applyFont="1" applyFill="1" applyBorder="1" applyAlignment="1">
      <alignment horizontal="center" vertical="center" shrinkToFit="1"/>
    </xf>
    <xf numFmtId="0" fontId="0" fillId="10" borderId="38" xfId="0" applyFill="1" applyBorder="1" applyAlignment="1">
      <alignment horizontal="center" vertical="center" shrinkToFi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selection activeCell="A19" sqref="A19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124" t="s">
        <v>60</v>
      </c>
    </row>
    <row r="3" spans="1:5" ht="15" customHeight="1" x14ac:dyDescent="0.15">
      <c r="A3" s="153" t="s">
        <v>34</v>
      </c>
      <c r="B3" s="155" t="s">
        <v>35</v>
      </c>
      <c r="C3" s="155" t="s">
        <v>36</v>
      </c>
      <c r="D3" s="155" t="s">
        <v>37</v>
      </c>
      <c r="E3" s="151" t="s">
        <v>38</v>
      </c>
    </row>
    <row r="4" spans="1:5" ht="36.75" customHeight="1" x14ac:dyDescent="0.15">
      <c r="A4" s="154"/>
      <c r="B4" s="156"/>
      <c r="C4" s="156"/>
      <c r="D4" s="156"/>
      <c r="E4" s="152"/>
    </row>
    <row r="5" spans="1:5" ht="15.95" customHeight="1" x14ac:dyDescent="0.15">
      <c r="A5" s="5">
        <f>施設数!A6</f>
        <v>0</v>
      </c>
      <c r="B5" s="6">
        <f>'就労Ａ型（雇用型）'!K56</f>
        <v>77018.547263681598</v>
      </c>
      <c r="C5" s="6">
        <f>'就労Ａ型（非雇用型）'!K26</f>
        <v>0</v>
      </c>
      <c r="D5" s="6">
        <f>就労B型!K166</f>
        <v>45274.776785714283</v>
      </c>
      <c r="E5" s="11">
        <f>('就労Ａ型（雇用型）'!J56+'就労Ａ型（非雇用型）'!J26+就労B型!J166)/('就労Ａ型（雇用型）'!I56+'就労Ａ型（非雇用型）'!I26+就労B型!I166)</f>
        <v>65659.753993610226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activeCell="D5" sqref="D5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124" t="s">
        <v>61</v>
      </c>
    </row>
    <row r="3" spans="1:5" ht="15" customHeight="1" x14ac:dyDescent="0.15">
      <c r="A3" s="153" t="s">
        <v>34</v>
      </c>
      <c r="B3" s="155" t="s">
        <v>35</v>
      </c>
      <c r="C3" s="155" t="s">
        <v>36</v>
      </c>
      <c r="D3" s="155" t="s">
        <v>37</v>
      </c>
      <c r="E3" s="151" t="s">
        <v>39</v>
      </c>
    </row>
    <row r="4" spans="1:5" ht="36.75" customHeight="1" x14ac:dyDescent="0.15">
      <c r="A4" s="154"/>
      <c r="B4" s="156"/>
      <c r="C4" s="156"/>
      <c r="D4" s="156"/>
      <c r="E4" s="152"/>
    </row>
    <row r="5" spans="1:5" ht="15.95" customHeight="1" x14ac:dyDescent="0.15">
      <c r="A5" s="5">
        <f>施設数!A6</f>
        <v>0</v>
      </c>
      <c r="B5" s="6">
        <f>'就労Ａ型（雇用型）'!N56</f>
        <v>872.05543037404232</v>
      </c>
      <c r="C5" s="6">
        <f>'就労Ａ型（非雇用型）'!N26</f>
        <v>0</v>
      </c>
      <c r="D5" s="6">
        <f>就労B型!N166</f>
        <v>673.14151068631361</v>
      </c>
      <c r="E5" s="11">
        <f>('就労Ａ型（雇用型）'!M56+'就労Ａ型（非雇用型）'!M26+就労B型!M166)/('就労Ａ型（雇用型）'!L56+'就労Ａ型（非雇用型）'!L26+就労B型!L166)</f>
        <v>812.79426537472807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zoomScaleNormal="100" zoomScaleSheetLayoutView="100" workbookViewId="0">
      <selection activeCell="H31" sqref="H31"/>
    </sheetView>
  </sheetViews>
  <sheetFormatPr defaultRowHeight="13.5" x14ac:dyDescent="0.15"/>
  <cols>
    <col min="1" max="10" width="10" customWidth="1"/>
    <col min="11" max="20" width="7.875" customWidth="1"/>
  </cols>
  <sheetData>
    <row r="1" spans="1:10" ht="21" x14ac:dyDescent="0.15">
      <c r="A1" s="160" t="s">
        <v>29</v>
      </c>
      <c r="B1" s="160"/>
      <c r="C1" s="160"/>
      <c r="D1" s="160"/>
      <c r="E1" s="160"/>
      <c r="F1" s="160"/>
      <c r="G1" s="160"/>
      <c r="H1" s="160"/>
    </row>
    <row r="3" spans="1:10" ht="26.25" customHeight="1" x14ac:dyDescent="0.15">
      <c r="A3" s="157" t="s">
        <v>40</v>
      </c>
      <c r="B3" s="162" t="s">
        <v>3</v>
      </c>
      <c r="C3" s="162"/>
      <c r="D3" s="162"/>
      <c r="E3" s="162"/>
      <c r="F3" s="162"/>
      <c r="G3" s="162"/>
      <c r="H3" s="162"/>
      <c r="I3" s="164" t="s">
        <v>7</v>
      </c>
      <c r="J3" s="164"/>
    </row>
    <row r="4" spans="1:10" ht="35.1" customHeight="1" x14ac:dyDescent="0.15">
      <c r="A4" s="158"/>
      <c r="B4" s="162" t="s">
        <v>41</v>
      </c>
      <c r="C4" s="162"/>
      <c r="D4" s="162" t="s">
        <v>42</v>
      </c>
      <c r="E4" s="162"/>
      <c r="F4" s="163" t="s">
        <v>43</v>
      </c>
      <c r="G4" s="163"/>
      <c r="H4" s="163"/>
      <c r="I4" s="165" t="s">
        <v>44</v>
      </c>
      <c r="J4" s="166"/>
    </row>
    <row r="5" spans="1:10" s="7" customFormat="1" ht="38.25" customHeight="1" x14ac:dyDescent="0.15">
      <c r="A5" s="159"/>
      <c r="B5" s="125" t="s">
        <v>45</v>
      </c>
      <c r="C5" s="125" t="s">
        <v>46</v>
      </c>
      <c r="D5" s="125" t="s">
        <v>45</v>
      </c>
      <c r="E5" s="125" t="s">
        <v>47</v>
      </c>
      <c r="F5" s="126" t="s">
        <v>45</v>
      </c>
      <c r="G5" s="126" t="s">
        <v>48</v>
      </c>
      <c r="H5" s="126" t="s">
        <v>0</v>
      </c>
      <c r="I5" s="167"/>
      <c r="J5" s="168"/>
    </row>
    <row r="6" spans="1:10" ht="73.5" customHeight="1" x14ac:dyDescent="0.15">
      <c r="A6" s="5"/>
      <c r="B6" s="10"/>
      <c r="C6" s="10"/>
      <c r="D6" s="10"/>
      <c r="E6" s="10"/>
      <c r="F6" s="8">
        <f>B6+D6</f>
        <v>0</v>
      </c>
      <c r="G6" s="8">
        <f>C6+E6</f>
        <v>0</v>
      </c>
      <c r="H6" s="9" t="e">
        <f>F6/G6</f>
        <v>#DIV/0!</v>
      </c>
      <c r="I6" s="161"/>
      <c r="J6" s="161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717"/>
  <sheetViews>
    <sheetView view="pageBreakPreview" topLeftCell="G1" zoomScaleNormal="100" zoomScaleSheetLayoutView="100" workbookViewId="0">
      <selection activeCell="J11" sqref="J11"/>
    </sheetView>
  </sheetViews>
  <sheetFormatPr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12" customWidth="1"/>
    <col min="9" max="10" width="13.375" style="12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62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ht="30" customHeight="1" thickBot="1" x14ac:dyDescent="0.2">
      <c r="B1" s="127" t="s">
        <v>26</v>
      </c>
    </row>
    <row r="2" spans="1:23" ht="16.5" customHeight="1" thickBot="1" x14ac:dyDescent="0.2">
      <c r="A2" s="171"/>
      <c r="B2" s="174" t="s">
        <v>13</v>
      </c>
      <c r="C2" s="174" t="s">
        <v>14</v>
      </c>
      <c r="D2" s="180" t="s">
        <v>15</v>
      </c>
      <c r="E2" s="180" t="s">
        <v>16</v>
      </c>
      <c r="F2" s="180" t="s">
        <v>17</v>
      </c>
      <c r="G2" s="174" t="s">
        <v>18</v>
      </c>
      <c r="H2" s="179" t="s">
        <v>62</v>
      </c>
      <c r="I2" s="179"/>
      <c r="J2" s="179"/>
      <c r="K2" s="179"/>
      <c r="L2" s="179"/>
      <c r="M2" s="179"/>
      <c r="N2" s="179"/>
      <c r="O2" s="169" t="s">
        <v>22</v>
      </c>
      <c r="P2" s="169" t="s">
        <v>49</v>
      </c>
      <c r="Q2" s="169" t="s">
        <v>4</v>
      </c>
      <c r="R2" s="169"/>
      <c r="S2" s="169"/>
      <c r="T2" s="169"/>
      <c r="U2" s="169"/>
      <c r="V2" s="95"/>
    </row>
    <row r="3" spans="1:23" ht="33.75" customHeight="1" thickBot="1" x14ac:dyDescent="0.2">
      <c r="A3" s="172"/>
      <c r="B3" s="174"/>
      <c r="C3" s="174"/>
      <c r="D3" s="180"/>
      <c r="E3" s="180"/>
      <c r="F3" s="180"/>
      <c r="G3" s="174"/>
      <c r="H3" s="136"/>
      <c r="I3" s="177" t="s">
        <v>2</v>
      </c>
      <c r="J3" s="177"/>
      <c r="K3" s="177"/>
      <c r="L3" s="178" t="s">
        <v>1</v>
      </c>
      <c r="M3" s="178"/>
      <c r="N3" s="178"/>
      <c r="O3" s="175"/>
      <c r="P3" s="175"/>
      <c r="Q3" s="169" t="s">
        <v>5</v>
      </c>
      <c r="R3" s="169"/>
      <c r="S3" s="169"/>
      <c r="T3" s="170" t="s">
        <v>6</v>
      </c>
      <c r="U3" s="170"/>
    </row>
    <row r="4" spans="1:23" s="4" customFormat="1" ht="38.25" customHeight="1" thickBot="1" x14ac:dyDescent="0.2">
      <c r="A4" s="173"/>
      <c r="B4" s="174"/>
      <c r="C4" s="174"/>
      <c r="D4" s="180"/>
      <c r="E4" s="180"/>
      <c r="F4" s="180"/>
      <c r="G4" s="174"/>
      <c r="H4" s="137" t="s">
        <v>19</v>
      </c>
      <c r="I4" s="138" t="s">
        <v>20</v>
      </c>
      <c r="J4" s="139" t="s">
        <v>30</v>
      </c>
      <c r="K4" s="140" t="s">
        <v>31</v>
      </c>
      <c r="L4" s="141" t="s">
        <v>21</v>
      </c>
      <c r="M4" s="142" t="s">
        <v>32</v>
      </c>
      <c r="N4" s="143" t="s">
        <v>33</v>
      </c>
      <c r="O4" s="176"/>
      <c r="P4" s="176"/>
      <c r="Q4" s="144" t="s">
        <v>50</v>
      </c>
      <c r="R4" s="145" t="s">
        <v>58</v>
      </c>
      <c r="S4" s="145" t="s">
        <v>55</v>
      </c>
      <c r="T4" s="146" t="s">
        <v>57</v>
      </c>
      <c r="U4" s="147" t="s">
        <v>56</v>
      </c>
    </row>
    <row r="5" spans="1:23" ht="27" customHeight="1" x14ac:dyDescent="0.15">
      <c r="A5" s="13"/>
      <c r="B5" s="93" t="s">
        <v>63</v>
      </c>
      <c r="C5" s="131">
        <v>1</v>
      </c>
      <c r="D5" s="93">
        <v>4</v>
      </c>
      <c r="E5" s="93">
        <v>1911700423</v>
      </c>
      <c r="F5" s="93" t="s">
        <v>64</v>
      </c>
      <c r="G5" s="132" t="s">
        <v>65</v>
      </c>
      <c r="H5" s="31">
        <v>10</v>
      </c>
      <c r="I5" s="32">
        <v>201</v>
      </c>
      <c r="J5" s="33">
        <v>15480728</v>
      </c>
      <c r="K5" s="133">
        <f>IF(AND(I5&gt;0,J5&gt;0),J5/I5,0)</f>
        <v>77018.547263681598</v>
      </c>
      <c r="L5" s="34">
        <v>17752</v>
      </c>
      <c r="M5" s="33">
        <v>15480728</v>
      </c>
      <c r="N5" s="133">
        <f t="shared" ref="N5:N54" si="0">IF(AND(L5&gt;0,M5&gt;0),M5/L5,0)</f>
        <v>872.05543037404232</v>
      </c>
      <c r="O5" s="35"/>
      <c r="P5" s="134"/>
      <c r="Q5" s="130"/>
      <c r="R5" s="130"/>
      <c r="S5" s="128"/>
      <c r="T5" s="81"/>
      <c r="U5" s="135"/>
      <c r="V5" s="90">
        <v>1</v>
      </c>
      <c r="W5" s="90" t="s">
        <v>8</v>
      </c>
    </row>
    <row r="6" spans="1:23" ht="27" customHeight="1" x14ac:dyDescent="0.15">
      <c r="A6" s="13"/>
      <c r="B6" s="47"/>
      <c r="C6" s="48"/>
      <c r="D6" s="47"/>
      <c r="E6" s="47"/>
      <c r="F6" s="47"/>
      <c r="G6" s="49"/>
      <c r="H6" s="31"/>
      <c r="I6" s="32"/>
      <c r="J6" s="33"/>
      <c r="K6" s="20">
        <f t="shared" ref="K6:K54" si="1">IF(AND(I6&gt;0,J6&gt;0),J6/I6,0)</f>
        <v>0</v>
      </c>
      <c r="L6" s="34"/>
      <c r="M6" s="33"/>
      <c r="N6" s="20">
        <f t="shared" si="0"/>
        <v>0</v>
      </c>
      <c r="O6" s="35"/>
      <c r="P6" s="98"/>
      <c r="Q6" s="78"/>
      <c r="R6" s="78"/>
      <c r="S6" s="99"/>
      <c r="T6" s="79"/>
      <c r="U6" s="101"/>
      <c r="V6" s="90">
        <v>2</v>
      </c>
      <c r="W6" s="91" t="s">
        <v>9</v>
      </c>
    </row>
    <row r="7" spans="1:23" ht="27" customHeight="1" x14ac:dyDescent="0.15">
      <c r="A7" s="13"/>
      <c r="B7" s="47"/>
      <c r="C7" s="48"/>
      <c r="D7" s="47"/>
      <c r="E7" s="47"/>
      <c r="F7" s="47"/>
      <c r="G7" s="49"/>
      <c r="H7" s="31"/>
      <c r="I7" s="32"/>
      <c r="J7" s="33"/>
      <c r="K7" s="20">
        <f>IF(AND(I7&gt;0,J7&gt;0),J7/I7,0)</f>
        <v>0</v>
      </c>
      <c r="L7" s="34"/>
      <c r="M7" s="33"/>
      <c r="N7" s="20">
        <f t="shared" ref="N7:N52" si="2">IF(AND(L7&gt;0,M7&gt;0),M7/L7,0)</f>
        <v>0</v>
      </c>
      <c r="O7" s="35"/>
      <c r="P7" s="98"/>
      <c r="Q7" s="80"/>
      <c r="R7" s="80"/>
      <c r="S7" s="99"/>
      <c r="T7" s="81"/>
      <c r="U7" s="101"/>
      <c r="V7" s="90">
        <v>3</v>
      </c>
      <c r="W7" s="91" t="s">
        <v>10</v>
      </c>
    </row>
    <row r="8" spans="1:23" ht="27" customHeight="1" x14ac:dyDescent="0.15">
      <c r="A8" s="13"/>
      <c r="B8" s="47"/>
      <c r="C8" s="48"/>
      <c r="D8" s="47"/>
      <c r="E8" s="47"/>
      <c r="F8" s="47"/>
      <c r="G8" s="49"/>
      <c r="H8" s="31"/>
      <c r="I8" s="32"/>
      <c r="J8" s="33"/>
      <c r="K8" s="20">
        <f t="shared" ref="K8:K52" si="3">IF(AND(I8&gt;0,J8&gt;0),J8/I8,0)</f>
        <v>0</v>
      </c>
      <c r="L8" s="34"/>
      <c r="M8" s="33"/>
      <c r="N8" s="20">
        <f t="shared" si="2"/>
        <v>0</v>
      </c>
      <c r="O8" s="35"/>
      <c r="P8" s="98"/>
      <c r="Q8" s="78"/>
      <c r="R8" s="78"/>
      <c r="S8" s="99"/>
      <c r="T8" s="79"/>
      <c r="U8" s="101"/>
      <c r="V8" s="90">
        <v>4</v>
      </c>
      <c r="W8" s="91" t="s">
        <v>23</v>
      </c>
    </row>
    <row r="9" spans="1:23" ht="27" customHeight="1" x14ac:dyDescent="0.15">
      <c r="A9" s="13"/>
      <c r="B9" s="47"/>
      <c r="C9" s="48"/>
      <c r="D9" s="47"/>
      <c r="E9" s="47"/>
      <c r="F9" s="47"/>
      <c r="G9" s="49"/>
      <c r="H9" s="31"/>
      <c r="I9" s="32"/>
      <c r="J9" s="33"/>
      <c r="K9" s="20">
        <f t="shared" si="3"/>
        <v>0</v>
      </c>
      <c r="L9" s="34"/>
      <c r="M9" s="33"/>
      <c r="N9" s="20">
        <f t="shared" si="2"/>
        <v>0</v>
      </c>
      <c r="O9" s="35"/>
      <c r="P9" s="98"/>
      <c r="Q9" s="80"/>
      <c r="R9" s="80"/>
      <c r="S9" s="99"/>
      <c r="T9" s="81"/>
      <c r="U9" s="101"/>
      <c r="V9" s="90">
        <v>5</v>
      </c>
      <c r="W9" s="91" t="s">
        <v>12</v>
      </c>
    </row>
    <row r="10" spans="1:23" ht="27" customHeight="1" x14ac:dyDescent="0.15">
      <c r="A10" s="13"/>
      <c r="B10" s="47"/>
      <c r="C10" s="48"/>
      <c r="D10" s="47"/>
      <c r="E10" s="47"/>
      <c r="F10" s="47"/>
      <c r="G10" s="49"/>
      <c r="H10" s="31"/>
      <c r="I10" s="32"/>
      <c r="J10" s="33"/>
      <c r="K10" s="20">
        <f t="shared" si="3"/>
        <v>0</v>
      </c>
      <c r="L10" s="34"/>
      <c r="M10" s="33"/>
      <c r="N10" s="20">
        <f t="shared" si="2"/>
        <v>0</v>
      </c>
      <c r="O10" s="35"/>
      <c r="P10" s="98"/>
      <c r="Q10" s="78"/>
      <c r="R10" s="78"/>
      <c r="S10" s="99"/>
      <c r="T10" s="79"/>
      <c r="U10" s="101"/>
      <c r="V10" s="90">
        <v>6</v>
      </c>
      <c r="W10" s="91" t="s">
        <v>11</v>
      </c>
    </row>
    <row r="11" spans="1:23" ht="27" customHeight="1" x14ac:dyDescent="0.15">
      <c r="A11" s="13"/>
      <c r="B11" s="47"/>
      <c r="C11" s="48"/>
      <c r="D11" s="47"/>
      <c r="E11" s="47"/>
      <c r="F11" s="47"/>
      <c r="G11" s="50"/>
      <c r="H11" s="31"/>
      <c r="I11" s="32"/>
      <c r="J11" s="33"/>
      <c r="K11" s="20">
        <f t="shared" si="3"/>
        <v>0</v>
      </c>
      <c r="L11" s="34"/>
      <c r="M11" s="33"/>
      <c r="N11" s="20">
        <f t="shared" si="2"/>
        <v>0</v>
      </c>
      <c r="O11" s="35"/>
      <c r="P11" s="98"/>
      <c r="Q11" s="80"/>
      <c r="R11" s="80"/>
      <c r="S11" s="99"/>
      <c r="T11" s="81"/>
      <c r="U11" s="101"/>
      <c r="V11" s="90"/>
      <c r="W11" s="91"/>
    </row>
    <row r="12" spans="1:23" ht="27" customHeight="1" x14ac:dyDescent="0.15">
      <c r="A12" s="13"/>
      <c r="B12" s="47"/>
      <c r="C12" s="48"/>
      <c r="D12" s="47"/>
      <c r="E12" s="47"/>
      <c r="F12" s="47"/>
      <c r="G12" s="50"/>
      <c r="H12" s="31"/>
      <c r="I12" s="32"/>
      <c r="J12" s="33"/>
      <c r="K12" s="20">
        <f t="shared" si="3"/>
        <v>0</v>
      </c>
      <c r="L12" s="34"/>
      <c r="M12" s="33"/>
      <c r="N12" s="20">
        <f t="shared" si="2"/>
        <v>0</v>
      </c>
      <c r="O12" s="35"/>
      <c r="P12" s="98"/>
      <c r="Q12" s="78"/>
      <c r="R12" s="78"/>
      <c r="S12" s="99"/>
      <c r="T12" s="79"/>
      <c r="U12" s="101"/>
      <c r="V12" s="90"/>
      <c r="W12" s="91"/>
    </row>
    <row r="13" spans="1:23" ht="27" customHeight="1" x14ac:dyDescent="0.15">
      <c r="A13" s="13"/>
      <c r="B13" s="47"/>
      <c r="C13" s="48"/>
      <c r="D13" s="47"/>
      <c r="E13" s="47"/>
      <c r="F13" s="47"/>
      <c r="G13" s="50"/>
      <c r="H13" s="31"/>
      <c r="I13" s="32"/>
      <c r="J13" s="33"/>
      <c r="K13" s="20">
        <f t="shared" si="3"/>
        <v>0</v>
      </c>
      <c r="L13" s="34"/>
      <c r="M13" s="33"/>
      <c r="N13" s="20">
        <f t="shared" si="2"/>
        <v>0</v>
      </c>
      <c r="O13" s="35"/>
      <c r="P13" s="98"/>
      <c r="Q13" s="80"/>
      <c r="R13" s="80"/>
      <c r="S13" s="99"/>
      <c r="T13" s="81"/>
      <c r="U13" s="101"/>
      <c r="V13" s="90"/>
      <c r="W13" s="91"/>
    </row>
    <row r="14" spans="1:23" ht="27" customHeight="1" x14ac:dyDescent="0.15">
      <c r="A14" s="13"/>
      <c r="B14" s="47"/>
      <c r="C14" s="48"/>
      <c r="D14" s="47"/>
      <c r="E14" s="47"/>
      <c r="F14" s="47"/>
      <c r="G14" s="50"/>
      <c r="H14" s="31"/>
      <c r="I14" s="32"/>
      <c r="J14" s="33"/>
      <c r="K14" s="20">
        <f t="shared" si="3"/>
        <v>0</v>
      </c>
      <c r="L14" s="34"/>
      <c r="M14" s="33"/>
      <c r="N14" s="20">
        <f t="shared" si="2"/>
        <v>0</v>
      </c>
      <c r="O14" s="35"/>
      <c r="P14" s="98"/>
      <c r="Q14" s="78"/>
      <c r="R14" s="78"/>
      <c r="S14" s="99"/>
      <c r="T14" s="79"/>
      <c r="U14" s="101"/>
    </row>
    <row r="15" spans="1:23" ht="27" customHeight="1" x14ac:dyDescent="0.15">
      <c r="A15" s="13"/>
      <c r="B15" s="47"/>
      <c r="C15" s="48"/>
      <c r="D15" s="47"/>
      <c r="E15" s="47"/>
      <c r="F15" s="47"/>
      <c r="G15" s="50"/>
      <c r="H15" s="31"/>
      <c r="I15" s="32"/>
      <c r="J15" s="33"/>
      <c r="K15" s="20">
        <f t="shared" si="3"/>
        <v>0</v>
      </c>
      <c r="L15" s="34"/>
      <c r="M15" s="33"/>
      <c r="N15" s="20">
        <f t="shared" si="2"/>
        <v>0</v>
      </c>
      <c r="O15" s="35"/>
      <c r="P15" s="98"/>
      <c r="Q15" s="80"/>
      <c r="R15" s="80"/>
      <c r="S15" s="99"/>
      <c r="T15" s="81"/>
      <c r="U15" s="101"/>
    </row>
    <row r="16" spans="1:23" ht="27" customHeight="1" x14ac:dyDescent="0.15">
      <c r="A16" s="13"/>
      <c r="B16" s="47"/>
      <c r="C16" s="48"/>
      <c r="D16" s="47"/>
      <c r="E16" s="47"/>
      <c r="F16" s="47"/>
      <c r="G16" s="50"/>
      <c r="H16" s="31"/>
      <c r="I16" s="32"/>
      <c r="J16" s="33"/>
      <c r="K16" s="20">
        <f t="shared" si="3"/>
        <v>0</v>
      </c>
      <c r="L16" s="34"/>
      <c r="M16" s="33"/>
      <c r="N16" s="20">
        <f t="shared" si="2"/>
        <v>0</v>
      </c>
      <c r="O16" s="35"/>
      <c r="P16" s="98"/>
      <c r="Q16" s="78"/>
      <c r="R16" s="78"/>
      <c r="S16" s="99"/>
      <c r="T16" s="79"/>
      <c r="U16" s="101"/>
    </row>
    <row r="17" spans="1:21" ht="27" customHeight="1" x14ac:dyDescent="0.15">
      <c r="A17" s="13"/>
      <c r="B17" s="47"/>
      <c r="C17" s="48"/>
      <c r="D17" s="47"/>
      <c r="E17" s="47"/>
      <c r="F17" s="47"/>
      <c r="G17" s="51"/>
      <c r="H17" s="31"/>
      <c r="I17" s="32"/>
      <c r="J17" s="33"/>
      <c r="K17" s="20">
        <f t="shared" si="3"/>
        <v>0</v>
      </c>
      <c r="L17" s="34"/>
      <c r="M17" s="33"/>
      <c r="N17" s="20">
        <f t="shared" si="2"/>
        <v>0</v>
      </c>
      <c r="O17" s="35"/>
      <c r="P17" s="98"/>
      <c r="Q17" s="80"/>
      <c r="R17" s="80"/>
      <c r="S17" s="99"/>
      <c r="T17" s="81"/>
      <c r="U17" s="101"/>
    </row>
    <row r="18" spans="1:21" ht="27" customHeight="1" x14ac:dyDescent="0.15">
      <c r="A18" s="13"/>
      <c r="B18" s="47"/>
      <c r="C18" s="48"/>
      <c r="D18" s="47"/>
      <c r="E18" s="47"/>
      <c r="F18" s="47"/>
      <c r="G18" s="51"/>
      <c r="H18" s="31"/>
      <c r="I18" s="32"/>
      <c r="J18" s="33"/>
      <c r="K18" s="20">
        <f t="shared" si="3"/>
        <v>0</v>
      </c>
      <c r="L18" s="34"/>
      <c r="M18" s="33"/>
      <c r="N18" s="20">
        <f t="shared" si="2"/>
        <v>0</v>
      </c>
      <c r="O18" s="35"/>
      <c r="P18" s="98"/>
      <c r="Q18" s="78"/>
      <c r="R18" s="78"/>
      <c r="S18" s="99"/>
      <c r="T18" s="79"/>
      <c r="U18" s="101"/>
    </row>
    <row r="19" spans="1:21" ht="27" customHeight="1" x14ac:dyDescent="0.15">
      <c r="A19" s="13"/>
      <c r="B19" s="47"/>
      <c r="C19" s="48"/>
      <c r="D19" s="47"/>
      <c r="E19" s="47"/>
      <c r="F19" s="47"/>
      <c r="G19" s="51"/>
      <c r="H19" s="31"/>
      <c r="I19" s="32"/>
      <c r="J19" s="33"/>
      <c r="K19" s="20">
        <f t="shared" si="3"/>
        <v>0</v>
      </c>
      <c r="L19" s="34"/>
      <c r="M19" s="33"/>
      <c r="N19" s="20">
        <f t="shared" si="2"/>
        <v>0</v>
      </c>
      <c r="O19" s="35"/>
      <c r="P19" s="98"/>
      <c r="Q19" s="80"/>
      <c r="R19" s="80"/>
      <c r="S19" s="99"/>
      <c r="T19" s="81"/>
      <c r="U19" s="101"/>
    </row>
    <row r="20" spans="1:21" ht="27" customHeight="1" x14ac:dyDescent="0.15">
      <c r="A20" s="13"/>
      <c r="B20" s="47"/>
      <c r="C20" s="48"/>
      <c r="D20" s="47"/>
      <c r="E20" s="47"/>
      <c r="F20" s="47"/>
      <c r="G20" s="51"/>
      <c r="H20" s="31"/>
      <c r="I20" s="32"/>
      <c r="J20" s="33"/>
      <c r="K20" s="20">
        <f t="shared" si="3"/>
        <v>0</v>
      </c>
      <c r="L20" s="34"/>
      <c r="M20" s="33"/>
      <c r="N20" s="20">
        <f t="shared" si="2"/>
        <v>0</v>
      </c>
      <c r="O20" s="35"/>
      <c r="P20" s="98"/>
      <c r="Q20" s="78"/>
      <c r="R20" s="78"/>
      <c r="S20" s="99"/>
      <c r="T20" s="79"/>
      <c r="U20" s="101"/>
    </row>
    <row r="21" spans="1:21" ht="27" customHeight="1" x14ac:dyDescent="0.15">
      <c r="A21" s="13"/>
      <c r="B21" s="47"/>
      <c r="C21" s="48"/>
      <c r="D21" s="47"/>
      <c r="E21" s="47"/>
      <c r="F21" s="47"/>
      <c r="G21" s="52"/>
      <c r="H21" s="31"/>
      <c r="I21" s="32"/>
      <c r="J21" s="33"/>
      <c r="K21" s="20">
        <f t="shared" si="3"/>
        <v>0</v>
      </c>
      <c r="L21" s="34"/>
      <c r="M21" s="33"/>
      <c r="N21" s="20">
        <f t="shared" si="2"/>
        <v>0</v>
      </c>
      <c r="O21" s="35"/>
      <c r="P21" s="98"/>
      <c r="Q21" s="80"/>
      <c r="R21" s="80"/>
      <c r="S21" s="99"/>
      <c r="T21" s="81"/>
      <c r="U21" s="101"/>
    </row>
    <row r="22" spans="1:21" ht="27" customHeight="1" x14ac:dyDescent="0.15">
      <c r="A22" s="13"/>
      <c r="B22" s="47"/>
      <c r="C22" s="48"/>
      <c r="D22" s="47"/>
      <c r="E22" s="47"/>
      <c r="F22" s="47"/>
      <c r="G22" s="52"/>
      <c r="H22" s="31"/>
      <c r="I22" s="32"/>
      <c r="J22" s="33"/>
      <c r="K22" s="20">
        <f t="shared" si="3"/>
        <v>0</v>
      </c>
      <c r="L22" s="34"/>
      <c r="M22" s="33"/>
      <c r="N22" s="20">
        <f t="shared" si="2"/>
        <v>0</v>
      </c>
      <c r="O22" s="35"/>
      <c r="P22" s="98"/>
      <c r="Q22" s="78"/>
      <c r="R22" s="78"/>
      <c r="S22" s="99"/>
      <c r="T22" s="79"/>
      <c r="U22" s="101"/>
    </row>
    <row r="23" spans="1:21" ht="27" customHeight="1" x14ac:dyDescent="0.15">
      <c r="A23" s="13"/>
      <c r="B23" s="47"/>
      <c r="C23" s="48"/>
      <c r="D23" s="47"/>
      <c r="E23" s="47"/>
      <c r="F23" s="47"/>
      <c r="G23" s="52"/>
      <c r="H23" s="31"/>
      <c r="I23" s="32"/>
      <c r="J23" s="33"/>
      <c r="K23" s="20">
        <f t="shared" si="3"/>
        <v>0</v>
      </c>
      <c r="L23" s="34"/>
      <c r="M23" s="33"/>
      <c r="N23" s="20">
        <f t="shared" si="2"/>
        <v>0</v>
      </c>
      <c r="O23" s="35"/>
      <c r="P23" s="98"/>
      <c r="Q23" s="80"/>
      <c r="R23" s="80"/>
      <c r="S23" s="99"/>
      <c r="T23" s="81"/>
      <c r="U23" s="101"/>
    </row>
    <row r="24" spans="1:21" ht="27" customHeight="1" x14ac:dyDescent="0.15">
      <c r="A24" s="13"/>
      <c r="B24" s="47"/>
      <c r="C24" s="48"/>
      <c r="D24" s="47"/>
      <c r="E24" s="47"/>
      <c r="F24" s="47"/>
      <c r="G24" s="52"/>
      <c r="H24" s="31"/>
      <c r="I24" s="32"/>
      <c r="J24" s="33"/>
      <c r="K24" s="20">
        <f t="shared" si="3"/>
        <v>0</v>
      </c>
      <c r="L24" s="34"/>
      <c r="M24" s="33"/>
      <c r="N24" s="20">
        <f t="shared" si="2"/>
        <v>0</v>
      </c>
      <c r="O24" s="35"/>
      <c r="P24" s="98"/>
      <c r="Q24" s="78"/>
      <c r="R24" s="78"/>
      <c r="S24" s="99"/>
      <c r="T24" s="79"/>
      <c r="U24" s="101"/>
    </row>
    <row r="25" spans="1:21" ht="27" customHeight="1" x14ac:dyDescent="0.15">
      <c r="A25" s="13"/>
      <c r="B25" s="47"/>
      <c r="C25" s="48"/>
      <c r="D25" s="47"/>
      <c r="E25" s="47"/>
      <c r="F25" s="47"/>
      <c r="G25" s="52"/>
      <c r="H25" s="31"/>
      <c r="I25" s="32"/>
      <c r="J25" s="33"/>
      <c r="K25" s="20">
        <f t="shared" si="3"/>
        <v>0</v>
      </c>
      <c r="L25" s="34"/>
      <c r="M25" s="33"/>
      <c r="N25" s="20">
        <f t="shared" si="2"/>
        <v>0</v>
      </c>
      <c r="O25" s="35"/>
      <c r="P25" s="98"/>
      <c r="Q25" s="80"/>
      <c r="R25" s="80"/>
      <c r="S25" s="99"/>
      <c r="T25" s="81"/>
      <c r="U25" s="101"/>
    </row>
    <row r="26" spans="1:21" ht="27" customHeight="1" x14ac:dyDescent="0.15">
      <c r="A26" s="13"/>
      <c r="B26" s="47"/>
      <c r="C26" s="48"/>
      <c r="D26" s="47"/>
      <c r="E26" s="47"/>
      <c r="F26" s="47"/>
      <c r="G26" s="52"/>
      <c r="H26" s="31"/>
      <c r="I26" s="32"/>
      <c r="J26" s="33"/>
      <c r="K26" s="20">
        <f t="shared" si="3"/>
        <v>0</v>
      </c>
      <c r="L26" s="34"/>
      <c r="M26" s="33"/>
      <c r="N26" s="20">
        <f t="shared" si="2"/>
        <v>0</v>
      </c>
      <c r="O26" s="35"/>
      <c r="P26" s="98"/>
      <c r="Q26" s="78"/>
      <c r="R26" s="78"/>
      <c r="S26" s="99"/>
      <c r="T26" s="79"/>
      <c r="U26" s="101"/>
    </row>
    <row r="27" spans="1:21" ht="27" customHeight="1" x14ac:dyDescent="0.15">
      <c r="A27" s="13"/>
      <c r="B27" s="47"/>
      <c r="C27" s="48"/>
      <c r="D27" s="47"/>
      <c r="E27" s="47"/>
      <c r="F27" s="47"/>
      <c r="G27" s="52"/>
      <c r="H27" s="31"/>
      <c r="I27" s="32"/>
      <c r="J27" s="33"/>
      <c r="K27" s="20">
        <f t="shared" si="3"/>
        <v>0</v>
      </c>
      <c r="L27" s="34"/>
      <c r="M27" s="33"/>
      <c r="N27" s="20">
        <f t="shared" si="2"/>
        <v>0</v>
      </c>
      <c r="O27" s="35"/>
      <c r="P27" s="98"/>
      <c r="Q27" s="80"/>
      <c r="R27" s="80"/>
      <c r="S27" s="99"/>
      <c r="T27" s="81"/>
      <c r="U27" s="101"/>
    </row>
    <row r="28" spans="1:21" ht="27" customHeight="1" x14ac:dyDescent="0.15">
      <c r="A28" s="13"/>
      <c r="B28" s="47"/>
      <c r="C28" s="48"/>
      <c r="D28" s="47"/>
      <c r="E28" s="47"/>
      <c r="F28" s="47"/>
      <c r="G28" s="52"/>
      <c r="H28" s="31"/>
      <c r="I28" s="32"/>
      <c r="J28" s="33"/>
      <c r="K28" s="20">
        <f t="shared" si="3"/>
        <v>0</v>
      </c>
      <c r="L28" s="34"/>
      <c r="M28" s="33"/>
      <c r="N28" s="20">
        <f t="shared" si="2"/>
        <v>0</v>
      </c>
      <c r="O28" s="35"/>
      <c r="P28" s="98"/>
      <c r="Q28" s="78"/>
      <c r="R28" s="78"/>
      <c r="S28" s="99"/>
      <c r="T28" s="79"/>
      <c r="U28" s="101"/>
    </row>
    <row r="29" spans="1:21" ht="27" customHeight="1" x14ac:dyDescent="0.15">
      <c r="A29" s="13"/>
      <c r="B29" s="47"/>
      <c r="C29" s="48"/>
      <c r="D29" s="47"/>
      <c r="E29" s="47"/>
      <c r="F29" s="47"/>
      <c r="G29" s="52"/>
      <c r="H29" s="31"/>
      <c r="I29" s="32"/>
      <c r="J29" s="33"/>
      <c r="K29" s="20">
        <f t="shared" si="3"/>
        <v>0</v>
      </c>
      <c r="L29" s="34"/>
      <c r="M29" s="33"/>
      <c r="N29" s="20">
        <f t="shared" si="2"/>
        <v>0</v>
      </c>
      <c r="O29" s="35"/>
      <c r="P29" s="98"/>
      <c r="Q29" s="80"/>
      <c r="R29" s="80"/>
      <c r="S29" s="99"/>
      <c r="T29" s="81"/>
      <c r="U29" s="101"/>
    </row>
    <row r="30" spans="1:21" ht="27" customHeight="1" x14ac:dyDescent="0.15">
      <c r="A30" s="13"/>
      <c r="B30" s="47"/>
      <c r="C30" s="48"/>
      <c r="D30" s="47"/>
      <c r="E30" s="47"/>
      <c r="F30" s="47"/>
      <c r="G30" s="53"/>
      <c r="H30" s="31"/>
      <c r="I30" s="32"/>
      <c r="J30" s="33"/>
      <c r="K30" s="20">
        <f t="shared" si="3"/>
        <v>0</v>
      </c>
      <c r="L30" s="34"/>
      <c r="M30" s="33"/>
      <c r="N30" s="20">
        <f t="shared" si="2"/>
        <v>0</v>
      </c>
      <c r="O30" s="35"/>
      <c r="P30" s="98"/>
      <c r="Q30" s="78"/>
      <c r="R30" s="78"/>
      <c r="S30" s="99"/>
      <c r="T30" s="79"/>
      <c r="U30" s="101"/>
    </row>
    <row r="31" spans="1:21" ht="27" customHeight="1" x14ac:dyDescent="0.15">
      <c r="A31" s="13"/>
      <c r="B31" s="47"/>
      <c r="C31" s="48"/>
      <c r="D31" s="47"/>
      <c r="E31" s="47"/>
      <c r="F31" s="47"/>
      <c r="G31" s="53"/>
      <c r="H31" s="31"/>
      <c r="I31" s="32"/>
      <c r="J31" s="33"/>
      <c r="K31" s="20">
        <f t="shared" si="3"/>
        <v>0</v>
      </c>
      <c r="L31" s="34"/>
      <c r="M31" s="33"/>
      <c r="N31" s="20">
        <f t="shared" si="2"/>
        <v>0</v>
      </c>
      <c r="O31" s="35"/>
      <c r="P31" s="98"/>
      <c r="Q31" s="80"/>
      <c r="R31" s="80"/>
      <c r="S31" s="99"/>
      <c r="T31" s="81"/>
      <c r="U31" s="101"/>
    </row>
    <row r="32" spans="1:21" ht="27" customHeight="1" x14ac:dyDescent="0.15">
      <c r="A32" s="13"/>
      <c r="B32" s="47"/>
      <c r="C32" s="48"/>
      <c r="D32" s="47"/>
      <c r="E32" s="47"/>
      <c r="F32" s="47"/>
      <c r="G32" s="53"/>
      <c r="H32" s="31"/>
      <c r="I32" s="32"/>
      <c r="J32" s="33"/>
      <c r="K32" s="20">
        <f t="shared" si="3"/>
        <v>0</v>
      </c>
      <c r="L32" s="34"/>
      <c r="M32" s="33"/>
      <c r="N32" s="20">
        <f t="shared" si="2"/>
        <v>0</v>
      </c>
      <c r="O32" s="35"/>
      <c r="P32" s="98"/>
      <c r="Q32" s="78"/>
      <c r="R32" s="78"/>
      <c r="S32" s="99"/>
      <c r="T32" s="79"/>
      <c r="U32" s="101"/>
    </row>
    <row r="33" spans="1:21" ht="27" customHeight="1" x14ac:dyDescent="0.15">
      <c r="A33" s="13"/>
      <c r="B33" s="47"/>
      <c r="C33" s="48"/>
      <c r="D33" s="47"/>
      <c r="E33" s="47"/>
      <c r="F33" s="47"/>
      <c r="G33" s="53"/>
      <c r="H33" s="31"/>
      <c r="I33" s="32"/>
      <c r="J33" s="33"/>
      <c r="K33" s="20">
        <f t="shared" si="3"/>
        <v>0</v>
      </c>
      <c r="L33" s="34"/>
      <c r="M33" s="33"/>
      <c r="N33" s="20">
        <f t="shared" si="2"/>
        <v>0</v>
      </c>
      <c r="O33" s="35"/>
      <c r="P33" s="98"/>
      <c r="Q33" s="80"/>
      <c r="R33" s="80"/>
      <c r="S33" s="99"/>
      <c r="T33" s="81"/>
      <c r="U33" s="101"/>
    </row>
    <row r="34" spans="1:21" ht="27" customHeight="1" x14ac:dyDescent="0.15">
      <c r="A34" s="13"/>
      <c r="B34" s="47"/>
      <c r="C34" s="48"/>
      <c r="D34" s="47"/>
      <c r="E34" s="47"/>
      <c r="F34" s="47"/>
      <c r="G34" s="53"/>
      <c r="H34" s="31"/>
      <c r="I34" s="32"/>
      <c r="J34" s="33"/>
      <c r="K34" s="20">
        <f t="shared" si="3"/>
        <v>0</v>
      </c>
      <c r="L34" s="34"/>
      <c r="M34" s="33"/>
      <c r="N34" s="20">
        <f t="shared" si="2"/>
        <v>0</v>
      </c>
      <c r="O34" s="35"/>
      <c r="P34" s="98"/>
      <c r="Q34" s="78"/>
      <c r="R34" s="78"/>
      <c r="S34" s="99"/>
      <c r="T34" s="79"/>
      <c r="U34" s="101"/>
    </row>
    <row r="35" spans="1:21" ht="27" customHeight="1" x14ac:dyDescent="0.15">
      <c r="A35" s="13"/>
      <c r="B35" s="47"/>
      <c r="C35" s="48"/>
      <c r="D35" s="47"/>
      <c r="E35" s="47"/>
      <c r="F35" s="47"/>
      <c r="G35" s="53"/>
      <c r="H35" s="31"/>
      <c r="I35" s="32"/>
      <c r="J35" s="33"/>
      <c r="K35" s="20">
        <f t="shared" si="3"/>
        <v>0</v>
      </c>
      <c r="L35" s="34"/>
      <c r="M35" s="33"/>
      <c r="N35" s="20">
        <f t="shared" si="2"/>
        <v>0</v>
      </c>
      <c r="O35" s="35"/>
      <c r="P35" s="98"/>
      <c r="Q35" s="80"/>
      <c r="R35" s="80"/>
      <c r="S35" s="99"/>
      <c r="T35" s="81"/>
      <c r="U35" s="101"/>
    </row>
    <row r="36" spans="1:21" ht="27" customHeight="1" x14ac:dyDescent="0.15">
      <c r="A36" s="13"/>
      <c r="B36" s="47"/>
      <c r="C36" s="48"/>
      <c r="D36" s="47"/>
      <c r="E36" s="47"/>
      <c r="F36" s="47"/>
      <c r="G36" s="53"/>
      <c r="H36" s="31"/>
      <c r="I36" s="32"/>
      <c r="J36" s="33"/>
      <c r="K36" s="20">
        <f t="shared" si="3"/>
        <v>0</v>
      </c>
      <c r="L36" s="34"/>
      <c r="M36" s="33"/>
      <c r="N36" s="20">
        <f t="shared" si="2"/>
        <v>0</v>
      </c>
      <c r="O36" s="35"/>
      <c r="P36" s="98"/>
      <c r="Q36" s="78"/>
      <c r="R36" s="78"/>
      <c r="S36" s="99"/>
      <c r="T36" s="79"/>
      <c r="U36" s="101"/>
    </row>
    <row r="37" spans="1:21" ht="27" customHeight="1" x14ac:dyDescent="0.15">
      <c r="A37" s="13"/>
      <c r="B37" s="47"/>
      <c r="C37" s="48"/>
      <c r="D37" s="47"/>
      <c r="E37" s="47"/>
      <c r="F37" s="47"/>
      <c r="G37" s="53"/>
      <c r="H37" s="31"/>
      <c r="I37" s="32"/>
      <c r="J37" s="33"/>
      <c r="K37" s="20">
        <f t="shared" si="3"/>
        <v>0</v>
      </c>
      <c r="L37" s="34"/>
      <c r="M37" s="33"/>
      <c r="N37" s="20">
        <f t="shared" si="2"/>
        <v>0</v>
      </c>
      <c r="O37" s="35"/>
      <c r="P37" s="98"/>
      <c r="Q37" s="80"/>
      <c r="R37" s="80"/>
      <c r="S37" s="99"/>
      <c r="T37" s="81"/>
      <c r="U37" s="101"/>
    </row>
    <row r="38" spans="1:21" ht="27" customHeight="1" x14ac:dyDescent="0.15">
      <c r="A38" s="13"/>
      <c r="B38" s="47"/>
      <c r="C38" s="48"/>
      <c r="D38" s="47"/>
      <c r="E38" s="47"/>
      <c r="F38" s="47"/>
      <c r="G38" s="53"/>
      <c r="H38" s="31"/>
      <c r="I38" s="32"/>
      <c r="J38" s="33"/>
      <c r="K38" s="20">
        <f t="shared" si="3"/>
        <v>0</v>
      </c>
      <c r="L38" s="34"/>
      <c r="M38" s="33"/>
      <c r="N38" s="20">
        <f t="shared" si="2"/>
        <v>0</v>
      </c>
      <c r="O38" s="35"/>
      <c r="P38" s="98"/>
      <c r="Q38" s="78"/>
      <c r="R38" s="78"/>
      <c r="S38" s="99"/>
      <c r="T38" s="79"/>
      <c r="U38" s="101"/>
    </row>
    <row r="39" spans="1:21" ht="27" customHeight="1" x14ac:dyDescent="0.15">
      <c r="A39" s="13"/>
      <c r="B39" s="54"/>
      <c r="C39" s="48"/>
      <c r="D39" s="47"/>
      <c r="E39" s="47"/>
      <c r="F39" s="47"/>
      <c r="G39" s="53"/>
      <c r="H39" s="31"/>
      <c r="I39" s="32"/>
      <c r="J39" s="33"/>
      <c r="K39" s="20">
        <f t="shared" si="3"/>
        <v>0</v>
      </c>
      <c r="L39" s="34"/>
      <c r="M39" s="33"/>
      <c r="N39" s="20">
        <f t="shared" si="2"/>
        <v>0</v>
      </c>
      <c r="O39" s="35"/>
      <c r="P39" s="98"/>
      <c r="Q39" s="80"/>
      <c r="R39" s="80"/>
      <c r="S39" s="99"/>
      <c r="T39" s="81"/>
      <c r="U39" s="101"/>
    </row>
    <row r="40" spans="1:21" ht="27" customHeight="1" x14ac:dyDescent="0.15">
      <c r="A40" s="13"/>
      <c r="B40" s="47"/>
      <c r="C40" s="48"/>
      <c r="D40" s="47"/>
      <c r="E40" s="47"/>
      <c r="F40" s="47"/>
      <c r="G40" s="55"/>
      <c r="H40" s="31"/>
      <c r="I40" s="32"/>
      <c r="J40" s="33"/>
      <c r="K40" s="20">
        <f t="shared" si="3"/>
        <v>0</v>
      </c>
      <c r="L40" s="34"/>
      <c r="M40" s="33"/>
      <c r="N40" s="20">
        <f t="shared" si="2"/>
        <v>0</v>
      </c>
      <c r="O40" s="35"/>
      <c r="P40" s="98"/>
      <c r="Q40" s="78"/>
      <c r="R40" s="78"/>
      <c r="S40" s="99"/>
      <c r="T40" s="79"/>
      <c r="U40" s="101"/>
    </row>
    <row r="41" spans="1:21" ht="27" customHeight="1" x14ac:dyDescent="0.15">
      <c r="A41" s="13"/>
      <c r="B41" s="47"/>
      <c r="C41" s="48"/>
      <c r="D41" s="47"/>
      <c r="E41" s="47"/>
      <c r="F41" s="47"/>
      <c r="G41" s="53"/>
      <c r="H41" s="31"/>
      <c r="I41" s="32"/>
      <c r="J41" s="33"/>
      <c r="K41" s="20">
        <f t="shared" si="3"/>
        <v>0</v>
      </c>
      <c r="L41" s="34"/>
      <c r="M41" s="33"/>
      <c r="N41" s="20">
        <f t="shared" si="2"/>
        <v>0</v>
      </c>
      <c r="O41" s="35"/>
      <c r="P41" s="98"/>
      <c r="Q41" s="80"/>
      <c r="R41" s="80"/>
      <c r="S41" s="99"/>
      <c r="T41" s="81"/>
      <c r="U41" s="101"/>
    </row>
    <row r="42" spans="1:21" ht="27" customHeight="1" x14ac:dyDescent="0.15">
      <c r="A42" s="13"/>
      <c r="B42" s="56"/>
      <c r="C42" s="48"/>
      <c r="D42" s="47"/>
      <c r="E42" s="47"/>
      <c r="F42" s="47"/>
      <c r="G42" s="57"/>
      <c r="H42" s="31"/>
      <c r="I42" s="32"/>
      <c r="J42" s="33"/>
      <c r="K42" s="20">
        <f t="shared" si="3"/>
        <v>0</v>
      </c>
      <c r="L42" s="34"/>
      <c r="M42" s="33"/>
      <c r="N42" s="20">
        <f t="shared" si="2"/>
        <v>0</v>
      </c>
      <c r="O42" s="35"/>
      <c r="P42" s="98"/>
      <c r="Q42" s="78"/>
      <c r="R42" s="78"/>
      <c r="S42" s="99"/>
      <c r="T42" s="79"/>
      <c r="U42" s="101"/>
    </row>
    <row r="43" spans="1:21" ht="27" customHeight="1" x14ac:dyDescent="0.15">
      <c r="A43" s="13"/>
      <c r="B43" s="56"/>
      <c r="C43" s="61"/>
      <c r="D43" s="47"/>
      <c r="E43" s="47"/>
      <c r="F43" s="47"/>
      <c r="G43" s="62"/>
      <c r="H43" s="31"/>
      <c r="I43" s="32"/>
      <c r="J43" s="33"/>
      <c r="K43" s="20">
        <f t="shared" si="3"/>
        <v>0</v>
      </c>
      <c r="L43" s="34"/>
      <c r="M43" s="33"/>
      <c r="N43" s="20">
        <f t="shared" si="2"/>
        <v>0</v>
      </c>
      <c r="O43" s="35"/>
      <c r="P43" s="98"/>
      <c r="Q43" s="80"/>
      <c r="R43" s="80"/>
      <c r="S43" s="99"/>
      <c r="T43" s="81"/>
      <c r="U43" s="101"/>
    </row>
    <row r="44" spans="1:21" ht="27" customHeight="1" x14ac:dyDescent="0.15">
      <c r="A44" s="13"/>
      <c r="B44" s="56"/>
      <c r="C44" s="48"/>
      <c r="D44" s="47"/>
      <c r="E44" s="47"/>
      <c r="F44" s="47"/>
      <c r="G44" s="57"/>
      <c r="H44" s="31"/>
      <c r="I44" s="32"/>
      <c r="J44" s="33"/>
      <c r="K44" s="20">
        <f t="shared" si="3"/>
        <v>0</v>
      </c>
      <c r="L44" s="34"/>
      <c r="M44" s="33"/>
      <c r="N44" s="20">
        <f t="shared" si="2"/>
        <v>0</v>
      </c>
      <c r="O44" s="35"/>
      <c r="P44" s="98"/>
      <c r="Q44" s="78"/>
      <c r="R44" s="78"/>
      <c r="S44" s="99"/>
      <c r="T44" s="79"/>
      <c r="U44" s="101"/>
    </row>
    <row r="45" spans="1:21" ht="27" customHeight="1" x14ac:dyDescent="0.15">
      <c r="A45" s="13"/>
      <c r="B45" s="13"/>
      <c r="C45" s="48"/>
      <c r="D45" s="47"/>
      <c r="E45" s="47"/>
      <c r="F45" s="47"/>
      <c r="G45" s="53"/>
      <c r="H45" s="31"/>
      <c r="I45" s="32"/>
      <c r="J45" s="33"/>
      <c r="K45" s="20">
        <f t="shared" si="3"/>
        <v>0</v>
      </c>
      <c r="L45" s="34"/>
      <c r="M45" s="33"/>
      <c r="N45" s="20">
        <f t="shared" si="2"/>
        <v>0</v>
      </c>
      <c r="O45" s="35"/>
      <c r="P45" s="98"/>
      <c r="Q45" s="80"/>
      <c r="R45" s="80"/>
      <c r="S45" s="99"/>
      <c r="T45" s="81"/>
      <c r="U45" s="101"/>
    </row>
    <row r="46" spans="1:21" ht="27" customHeight="1" x14ac:dyDescent="0.15">
      <c r="A46" s="13"/>
      <c r="B46" s="56"/>
      <c r="C46" s="48"/>
      <c r="D46" s="47"/>
      <c r="E46" s="47"/>
      <c r="F46" s="47"/>
      <c r="G46" s="57"/>
      <c r="H46" s="31"/>
      <c r="I46" s="32"/>
      <c r="J46" s="33"/>
      <c r="K46" s="20">
        <f t="shared" si="3"/>
        <v>0</v>
      </c>
      <c r="L46" s="34"/>
      <c r="M46" s="33"/>
      <c r="N46" s="20">
        <f t="shared" si="2"/>
        <v>0</v>
      </c>
      <c r="O46" s="35"/>
      <c r="P46" s="98"/>
      <c r="Q46" s="78"/>
      <c r="R46" s="78"/>
      <c r="S46" s="99"/>
      <c r="T46" s="79"/>
      <c r="U46" s="101"/>
    </row>
    <row r="47" spans="1:21" ht="27" customHeight="1" x14ac:dyDescent="0.15">
      <c r="A47" s="13"/>
      <c r="B47" s="56"/>
      <c r="C47" s="48"/>
      <c r="D47" s="47"/>
      <c r="E47" s="47"/>
      <c r="F47" s="47"/>
      <c r="G47" s="57"/>
      <c r="H47" s="31"/>
      <c r="I47" s="32"/>
      <c r="J47" s="33"/>
      <c r="K47" s="20">
        <f t="shared" si="3"/>
        <v>0</v>
      </c>
      <c r="L47" s="34"/>
      <c r="M47" s="33"/>
      <c r="N47" s="20">
        <f t="shared" si="2"/>
        <v>0</v>
      </c>
      <c r="O47" s="35"/>
      <c r="P47" s="98"/>
      <c r="Q47" s="80"/>
      <c r="R47" s="80"/>
      <c r="S47" s="99"/>
      <c r="T47" s="81"/>
      <c r="U47" s="101"/>
    </row>
    <row r="48" spans="1:21" ht="27" customHeight="1" x14ac:dyDescent="0.15">
      <c r="A48" s="13"/>
      <c r="B48" s="13"/>
      <c r="C48" s="48"/>
      <c r="D48" s="47"/>
      <c r="E48" s="47"/>
      <c r="F48" s="47"/>
      <c r="G48" s="57"/>
      <c r="H48" s="31"/>
      <c r="I48" s="32"/>
      <c r="J48" s="33"/>
      <c r="K48" s="20">
        <f t="shared" si="3"/>
        <v>0</v>
      </c>
      <c r="L48" s="34"/>
      <c r="M48" s="33"/>
      <c r="N48" s="20">
        <f t="shared" si="2"/>
        <v>0</v>
      </c>
      <c r="O48" s="35"/>
      <c r="P48" s="98"/>
      <c r="Q48" s="78"/>
      <c r="R48" s="78"/>
      <c r="S48" s="99"/>
      <c r="T48" s="79"/>
      <c r="U48" s="101"/>
    </row>
    <row r="49" spans="1:21" ht="27" customHeight="1" x14ac:dyDescent="0.15">
      <c r="A49" s="13"/>
      <c r="B49" s="56"/>
      <c r="C49" s="61"/>
      <c r="D49" s="47"/>
      <c r="E49" s="47"/>
      <c r="F49" s="47"/>
      <c r="G49" s="69"/>
      <c r="H49" s="31"/>
      <c r="I49" s="32"/>
      <c r="J49" s="33"/>
      <c r="K49" s="20">
        <f t="shared" si="3"/>
        <v>0</v>
      </c>
      <c r="L49" s="34"/>
      <c r="M49" s="33"/>
      <c r="N49" s="20">
        <f t="shared" si="2"/>
        <v>0</v>
      </c>
      <c r="O49" s="35"/>
      <c r="P49" s="98"/>
      <c r="Q49" s="80"/>
      <c r="R49" s="80"/>
      <c r="S49" s="99"/>
      <c r="T49" s="81"/>
      <c r="U49" s="101"/>
    </row>
    <row r="50" spans="1:21" ht="27" customHeight="1" x14ac:dyDescent="0.15">
      <c r="A50" s="13"/>
      <c r="B50" s="56"/>
      <c r="C50" s="61"/>
      <c r="D50" s="47"/>
      <c r="E50" s="47"/>
      <c r="F50" s="47"/>
      <c r="G50" s="69"/>
      <c r="H50" s="31"/>
      <c r="I50" s="32"/>
      <c r="J50" s="33"/>
      <c r="K50" s="20">
        <f t="shared" si="3"/>
        <v>0</v>
      </c>
      <c r="L50" s="34"/>
      <c r="M50" s="33"/>
      <c r="N50" s="20">
        <f t="shared" si="2"/>
        <v>0</v>
      </c>
      <c r="O50" s="35"/>
      <c r="P50" s="98"/>
      <c r="Q50" s="78"/>
      <c r="R50" s="78"/>
      <c r="S50" s="99"/>
      <c r="T50" s="79"/>
      <c r="U50" s="101"/>
    </row>
    <row r="51" spans="1:21" ht="27" customHeight="1" x14ac:dyDescent="0.15">
      <c r="A51" s="13"/>
      <c r="B51" s="13"/>
      <c r="C51" s="48"/>
      <c r="D51" s="47"/>
      <c r="E51" s="47"/>
      <c r="F51" s="47"/>
      <c r="G51" s="53"/>
      <c r="H51" s="31"/>
      <c r="I51" s="32"/>
      <c r="J51" s="33"/>
      <c r="K51" s="20">
        <f t="shared" si="3"/>
        <v>0</v>
      </c>
      <c r="L51" s="34"/>
      <c r="M51" s="33"/>
      <c r="N51" s="20">
        <f t="shared" si="2"/>
        <v>0</v>
      </c>
      <c r="O51" s="35"/>
      <c r="P51" s="98"/>
      <c r="Q51" s="80"/>
      <c r="R51" s="80"/>
      <c r="S51" s="99"/>
      <c r="T51" s="81"/>
      <c r="U51" s="101"/>
    </row>
    <row r="52" spans="1:21" ht="27" customHeight="1" x14ac:dyDescent="0.15">
      <c r="A52" s="13"/>
      <c r="B52" s="36"/>
      <c r="C52" s="37"/>
      <c r="D52" s="47"/>
      <c r="E52" s="47"/>
      <c r="F52" s="47"/>
      <c r="G52" s="38"/>
      <c r="H52" s="31"/>
      <c r="I52" s="32"/>
      <c r="J52" s="33"/>
      <c r="K52" s="20">
        <f t="shared" si="3"/>
        <v>0</v>
      </c>
      <c r="L52" s="34"/>
      <c r="M52" s="33"/>
      <c r="N52" s="20">
        <f t="shared" si="2"/>
        <v>0</v>
      </c>
      <c r="O52" s="35"/>
      <c r="P52" s="98"/>
      <c r="Q52" s="78"/>
      <c r="R52" s="78"/>
      <c r="S52" s="99"/>
      <c r="T52" s="79"/>
      <c r="U52" s="101"/>
    </row>
    <row r="53" spans="1:21" ht="27" customHeight="1" x14ac:dyDescent="0.15">
      <c r="A53" s="13"/>
      <c r="B53" s="39"/>
      <c r="C53" s="36"/>
      <c r="D53" s="47"/>
      <c r="E53" s="47"/>
      <c r="F53" s="47"/>
      <c r="G53" s="38"/>
      <c r="H53" s="31"/>
      <c r="I53" s="32"/>
      <c r="J53" s="33"/>
      <c r="K53" s="20">
        <f t="shared" ref="K53" si="4">IF(AND(I53&gt;0,J53&gt;0),J53/I53,0)</f>
        <v>0</v>
      </c>
      <c r="L53" s="34"/>
      <c r="M53" s="33"/>
      <c r="N53" s="20">
        <f t="shared" ref="N53" si="5">IF(AND(L53&gt;0,M53&gt;0),M53/L53,0)</f>
        <v>0</v>
      </c>
      <c r="O53" s="35"/>
      <c r="P53" s="98"/>
      <c r="Q53" s="80"/>
      <c r="R53" s="80"/>
      <c r="S53" s="99"/>
      <c r="T53" s="81"/>
      <c r="U53" s="101"/>
    </row>
    <row r="54" spans="1:21" ht="27" customHeight="1" x14ac:dyDescent="0.15">
      <c r="A54" s="13"/>
      <c r="B54" s="39"/>
      <c r="C54" s="36"/>
      <c r="D54" s="47"/>
      <c r="E54" s="47"/>
      <c r="F54" s="47"/>
      <c r="G54" s="46"/>
      <c r="H54" s="31"/>
      <c r="I54" s="32"/>
      <c r="J54" s="33"/>
      <c r="K54" s="20">
        <f t="shared" si="1"/>
        <v>0</v>
      </c>
      <c r="L54" s="34"/>
      <c r="M54" s="33"/>
      <c r="N54" s="20">
        <f t="shared" si="0"/>
        <v>0</v>
      </c>
      <c r="O54" s="35"/>
      <c r="P54" s="98"/>
      <c r="Q54" s="78"/>
      <c r="R54" s="78"/>
      <c r="S54" s="99"/>
      <c r="T54" s="79"/>
      <c r="U54" s="101"/>
    </row>
    <row r="55" spans="1:21" ht="27" customHeight="1" thickBot="1" x14ac:dyDescent="0.2">
      <c r="A55" s="13"/>
      <c r="B55" s="42"/>
      <c r="C55" s="44"/>
      <c r="D55" s="47"/>
      <c r="E55" s="47"/>
      <c r="F55" s="47"/>
      <c r="G55" s="45"/>
      <c r="H55" s="21"/>
      <c r="I55" s="22"/>
      <c r="J55" s="23"/>
      <c r="K55" s="26">
        <f t="shared" ref="K55:K56" si="6">IF(AND(I55&gt;0,J55&gt;0),J55/I55,0)</f>
        <v>0</v>
      </c>
      <c r="L55" s="24"/>
      <c r="M55" s="25"/>
      <c r="N55" s="26">
        <f t="shared" ref="N55:N56" si="7">IF(AND(L55&gt;0,M55&gt;0),M55/L55,0)</f>
        <v>0</v>
      </c>
      <c r="O55" s="15"/>
      <c r="P55" s="97"/>
      <c r="Q55" s="82"/>
      <c r="R55" s="82"/>
      <c r="S55" s="100"/>
      <c r="T55" s="83"/>
      <c r="U55" s="116"/>
    </row>
    <row r="56" spans="1:21" ht="15" customHeight="1" x14ac:dyDescent="0.15">
      <c r="B56" t="s">
        <v>3</v>
      </c>
      <c r="C56" s="2"/>
      <c r="D56" s="29">
        <f>COUNTIF(D5:D55,1)</f>
        <v>0</v>
      </c>
      <c r="E56" s="29"/>
      <c r="F56" s="92"/>
      <c r="G56" s="2">
        <f>COUNTA(G5:G55)</f>
        <v>1</v>
      </c>
      <c r="H56" s="12">
        <f>SUM(H5:H55)</f>
        <v>10</v>
      </c>
      <c r="I56" s="12">
        <f>SUM(I5:I55)</f>
        <v>201</v>
      </c>
      <c r="J56" s="12">
        <f>SUM(J5:J55)</f>
        <v>15480728</v>
      </c>
      <c r="K56" s="14">
        <f t="shared" si="6"/>
        <v>77018.547263681598</v>
      </c>
      <c r="L56" s="12">
        <f>SUM(L5:L55)</f>
        <v>17752</v>
      </c>
      <c r="M56" s="12">
        <f>SUM(M5:M55)</f>
        <v>15480728</v>
      </c>
      <c r="N56" s="14">
        <f t="shared" si="7"/>
        <v>872.05543037404232</v>
      </c>
      <c r="Q56" s="89"/>
      <c r="U56" s="89"/>
    </row>
    <row r="57" spans="1:21" ht="15" customHeight="1" x14ac:dyDescent="0.15">
      <c r="D57" s="29">
        <f>COUNTIF(D5:D55,2)</f>
        <v>0</v>
      </c>
      <c r="E57" s="29"/>
      <c r="F57" s="29"/>
      <c r="G57" s="30"/>
    </row>
    <row r="58" spans="1:21" ht="15" customHeight="1" x14ac:dyDescent="0.15">
      <c r="D58" s="29">
        <f>COUNTIF(D5:D55,3)</f>
        <v>0</v>
      </c>
      <c r="E58" s="29"/>
      <c r="F58" s="29"/>
      <c r="G58" s="30"/>
      <c r="H58" s="12">
        <f>COUNTA(H5:H55)</f>
        <v>1</v>
      </c>
    </row>
    <row r="59" spans="1:21" ht="15" customHeight="1" x14ac:dyDescent="0.15">
      <c r="D59" s="29">
        <f>COUNTIF(D5:D55,4)</f>
        <v>1</v>
      </c>
      <c r="E59" s="29"/>
      <c r="F59" s="29"/>
      <c r="G59" s="30"/>
    </row>
    <row r="60" spans="1:21" ht="15" customHeight="1" x14ac:dyDescent="0.15">
      <c r="D60" s="29">
        <f>COUNTIF(D5:D55,5)</f>
        <v>0</v>
      </c>
      <c r="E60" s="29"/>
      <c r="F60" s="29"/>
      <c r="G60" s="30"/>
    </row>
    <row r="61" spans="1:21" ht="15" customHeight="1" x14ac:dyDescent="0.15">
      <c r="D61" s="29">
        <f>COUNTIF(D5:D55,6)</f>
        <v>0</v>
      </c>
      <c r="E61" s="29"/>
      <c r="F61" s="29"/>
      <c r="G61" s="30"/>
    </row>
    <row r="62" spans="1:21" ht="15" customHeight="1" x14ac:dyDescent="0.15">
      <c r="D62" s="29"/>
      <c r="E62" s="29"/>
      <c r="F62" s="29"/>
    </row>
    <row r="63" spans="1:21" ht="15" customHeight="1" x14ac:dyDescent="0.15">
      <c r="D63" s="29"/>
      <c r="E63" s="29"/>
      <c r="F63" s="29"/>
    </row>
    <row r="64" spans="1:21" ht="15" customHeight="1" x14ac:dyDescent="0.15">
      <c r="D64" s="29"/>
      <c r="E64" s="29"/>
      <c r="F64" s="29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</sheetData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5:G13 G17:G20 G53" xr:uid="{00000000-0002-0000-0300-000000000000}"/>
    <dataValidation type="list" allowBlank="1" showInputMessage="1" showErrorMessage="1" sqref="T5:T55 O5:O55 Q5:R55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55" xr:uid="{00000000-0002-0000-0300-000002000000}">
      <formula1>$V$5:$V$10</formula1>
    </dataValidation>
    <dataValidation type="custom" errorStyle="warning" allowBlank="1" showInputMessage="1" showErrorMessage="1" sqref="M5" xr:uid="{00000000-0002-0000-0300-000003000000}">
      <formula1>J5=M5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W687"/>
  <sheetViews>
    <sheetView view="pageBreakPreview" topLeftCell="B1" zoomScaleNormal="100" zoomScaleSheetLayoutView="100" workbookViewId="0">
      <selection activeCell="G15" sqref="G15"/>
    </sheetView>
  </sheetViews>
  <sheetFormatPr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12" customWidth="1"/>
    <col min="9" max="10" width="13.375" style="12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8.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ht="30" customHeight="1" thickBot="1" x14ac:dyDescent="0.2">
      <c r="B1" s="127" t="s">
        <v>27</v>
      </c>
    </row>
    <row r="2" spans="1:23" ht="16.5" customHeight="1" thickBot="1" x14ac:dyDescent="0.2">
      <c r="A2" s="171"/>
      <c r="B2" s="174" t="s">
        <v>13</v>
      </c>
      <c r="C2" s="174" t="s">
        <v>14</v>
      </c>
      <c r="D2" s="180" t="s">
        <v>15</v>
      </c>
      <c r="E2" s="180" t="s">
        <v>16</v>
      </c>
      <c r="F2" s="180" t="s">
        <v>17</v>
      </c>
      <c r="G2" s="174" t="s">
        <v>18</v>
      </c>
      <c r="H2" s="179" t="s">
        <v>62</v>
      </c>
      <c r="I2" s="179"/>
      <c r="J2" s="179"/>
      <c r="K2" s="179"/>
      <c r="L2" s="179"/>
      <c r="M2" s="179"/>
      <c r="N2" s="179"/>
      <c r="O2" s="169" t="s">
        <v>22</v>
      </c>
      <c r="P2" s="169" t="s">
        <v>49</v>
      </c>
      <c r="Q2" s="169" t="s">
        <v>4</v>
      </c>
      <c r="R2" s="169"/>
      <c r="S2" s="169"/>
      <c r="T2" s="169"/>
      <c r="U2" s="169"/>
      <c r="V2" s="95"/>
    </row>
    <row r="3" spans="1:23" ht="36.75" customHeight="1" thickBot="1" x14ac:dyDescent="0.2">
      <c r="A3" s="172"/>
      <c r="B3" s="174"/>
      <c r="C3" s="174"/>
      <c r="D3" s="180"/>
      <c r="E3" s="180"/>
      <c r="F3" s="180"/>
      <c r="G3" s="174"/>
      <c r="H3" s="136"/>
      <c r="I3" s="177" t="s">
        <v>2</v>
      </c>
      <c r="J3" s="177"/>
      <c r="K3" s="177"/>
      <c r="L3" s="178" t="s">
        <v>1</v>
      </c>
      <c r="M3" s="178"/>
      <c r="N3" s="178"/>
      <c r="O3" s="175"/>
      <c r="P3" s="175"/>
      <c r="Q3" s="169" t="s">
        <v>5</v>
      </c>
      <c r="R3" s="169"/>
      <c r="S3" s="169"/>
      <c r="T3" s="170" t="s">
        <v>6</v>
      </c>
      <c r="U3" s="170"/>
    </row>
    <row r="4" spans="1:23" s="4" customFormat="1" ht="38.25" customHeight="1" thickBot="1" x14ac:dyDescent="0.2">
      <c r="A4" s="173"/>
      <c r="B4" s="174"/>
      <c r="C4" s="174"/>
      <c r="D4" s="180"/>
      <c r="E4" s="180"/>
      <c r="F4" s="180"/>
      <c r="G4" s="174"/>
      <c r="H4" s="137" t="s">
        <v>19</v>
      </c>
      <c r="I4" s="138" t="s">
        <v>20</v>
      </c>
      <c r="J4" s="139" t="s">
        <v>51</v>
      </c>
      <c r="K4" s="140" t="s">
        <v>52</v>
      </c>
      <c r="L4" s="141" t="s">
        <v>21</v>
      </c>
      <c r="M4" s="142" t="s">
        <v>53</v>
      </c>
      <c r="N4" s="143" t="s">
        <v>54</v>
      </c>
      <c r="O4" s="176"/>
      <c r="P4" s="176"/>
      <c r="Q4" s="144" t="s">
        <v>50</v>
      </c>
      <c r="R4" s="145" t="s">
        <v>59</v>
      </c>
      <c r="S4" s="145" t="s">
        <v>55</v>
      </c>
      <c r="T4" s="146" t="s">
        <v>57</v>
      </c>
      <c r="U4" s="147" t="s">
        <v>56</v>
      </c>
    </row>
    <row r="5" spans="1:23" ht="27" customHeight="1" x14ac:dyDescent="0.15">
      <c r="A5" s="13"/>
      <c r="B5" s="131"/>
      <c r="C5" s="148"/>
      <c r="D5" s="93"/>
      <c r="E5" s="93"/>
      <c r="F5" s="93"/>
      <c r="G5" s="149"/>
      <c r="H5" s="31"/>
      <c r="I5" s="32"/>
      <c r="J5" s="33"/>
      <c r="K5" s="133">
        <f t="shared" ref="K5:K25" si="0">IF(AND(I5&gt;0,J5&gt;0),J5/I5,0)</f>
        <v>0</v>
      </c>
      <c r="L5" s="34"/>
      <c r="M5" s="33"/>
      <c r="N5" s="133">
        <f t="shared" ref="N5:N25" si="1">IF(AND(L5&gt;0,M5&gt;0),M5/L5,0)</f>
        <v>0</v>
      </c>
      <c r="O5" s="35"/>
      <c r="P5" s="134"/>
      <c r="Q5" s="130"/>
      <c r="R5" s="130"/>
      <c r="S5" s="128"/>
      <c r="T5" s="81"/>
      <c r="U5" s="104"/>
      <c r="V5" s="122">
        <v>1</v>
      </c>
      <c r="W5" s="90" t="s">
        <v>8</v>
      </c>
    </row>
    <row r="6" spans="1:23" ht="27" customHeight="1" x14ac:dyDescent="0.15">
      <c r="A6" s="13"/>
      <c r="B6" s="48"/>
      <c r="C6" s="13"/>
      <c r="D6" s="47"/>
      <c r="E6" s="47"/>
      <c r="F6" s="48"/>
      <c r="G6" s="53"/>
      <c r="H6" s="31"/>
      <c r="I6" s="32"/>
      <c r="J6" s="33"/>
      <c r="K6" s="20">
        <f t="shared" si="0"/>
        <v>0</v>
      </c>
      <c r="L6" s="34"/>
      <c r="M6" s="33"/>
      <c r="N6" s="20">
        <f t="shared" si="1"/>
        <v>0</v>
      </c>
      <c r="O6" s="35"/>
      <c r="P6" s="98"/>
      <c r="Q6" s="78"/>
      <c r="R6" s="78"/>
      <c r="S6" s="99"/>
      <c r="T6" s="79"/>
      <c r="U6" s="101"/>
      <c r="V6" s="90">
        <v>2</v>
      </c>
      <c r="W6" s="91" t="s">
        <v>9</v>
      </c>
    </row>
    <row r="7" spans="1:23" ht="27" customHeight="1" x14ac:dyDescent="0.15">
      <c r="A7" s="13"/>
      <c r="B7" s="48"/>
      <c r="C7" s="13"/>
      <c r="D7" s="47"/>
      <c r="E7" s="47"/>
      <c r="F7" s="48"/>
      <c r="G7" s="51"/>
      <c r="H7" s="31"/>
      <c r="I7" s="32"/>
      <c r="J7" s="33"/>
      <c r="K7" s="20">
        <f t="shared" si="0"/>
        <v>0</v>
      </c>
      <c r="L7" s="34"/>
      <c r="M7" s="33"/>
      <c r="N7" s="20">
        <f t="shared" si="1"/>
        <v>0</v>
      </c>
      <c r="O7" s="35"/>
      <c r="P7" s="98"/>
      <c r="Q7" s="80"/>
      <c r="R7" s="80"/>
      <c r="S7" s="99"/>
      <c r="T7" s="81"/>
      <c r="U7" s="101"/>
      <c r="V7" s="90">
        <v>3</v>
      </c>
      <c r="W7" s="91" t="s">
        <v>10</v>
      </c>
    </row>
    <row r="8" spans="1:23" ht="27" customHeight="1" x14ac:dyDescent="0.15">
      <c r="A8" s="13"/>
      <c r="B8" s="48"/>
      <c r="C8" s="13"/>
      <c r="D8" s="47"/>
      <c r="E8" s="47"/>
      <c r="F8" s="48"/>
      <c r="G8" s="51"/>
      <c r="H8" s="31"/>
      <c r="I8" s="32"/>
      <c r="J8" s="33"/>
      <c r="K8" s="20">
        <f t="shared" si="0"/>
        <v>0</v>
      </c>
      <c r="L8" s="34"/>
      <c r="M8" s="33"/>
      <c r="N8" s="20">
        <f t="shared" si="1"/>
        <v>0</v>
      </c>
      <c r="O8" s="35"/>
      <c r="P8" s="98"/>
      <c r="Q8" s="78"/>
      <c r="R8" s="78"/>
      <c r="S8" s="99"/>
      <c r="T8" s="79"/>
      <c r="U8" s="101"/>
      <c r="V8" s="90">
        <v>4</v>
      </c>
      <c r="W8" s="91" t="s">
        <v>23</v>
      </c>
    </row>
    <row r="9" spans="1:23" ht="27" customHeight="1" x14ac:dyDescent="0.15">
      <c r="A9" s="13"/>
      <c r="B9" s="48"/>
      <c r="C9" s="13"/>
      <c r="D9" s="47"/>
      <c r="E9" s="47"/>
      <c r="F9" s="48"/>
      <c r="G9" s="51"/>
      <c r="H9" s="31"/>
      <c r="I9" s="32"/>
      <c r="J9" s="33"/>
      <c r="K9" s="20">
        <f t="shared" si="0"/>
        <v>0</v>
      </c>
      <c r="L9" s="34"/>
      <c r="M9" s="33"/>
      <c r="N9" s="20">
        <f t="shared" si="1"/>
        <v>0</v>
      </c>
      <c r="O9" s="35"/>
      <c r="P9" s="98"/>
      <c r="Q9" s="80"/>
      <c r="R9" s="80"/>
      <c r="S9" s="99"/>
      <c r="T9" s="81"/>
      <c r="U9" s="101"/>
      <c r="V9" s="90">
        <v>5</v>
      </c>
      <c r="W9" s="91" t="s">
        <v>12</v>
      </c>
    </row>
    <row r="10" spans="1:23" ht="27" customHeight="1" x14ac:dyDescent="0.15">
      <c r="A10" s="13"/>
      <c r="B10" s="48"/>
      <c r="C10" s="13"/>
      <c r="D10" s="47"/>
      <c r="E10" s="47"/>
      <c r="F10" s="48"/>
      <c r="G10" s="51"/>
      <c r="H10" s="31"/>
      <c r="I10" s="32"/>
      <c r="J10" s="33"/>
      <c r="K10" s="20">
        <f t="shared" si="0"/>
        <v>0</v>
      </c>
      <c r="L10" s="34"/>
      <c r="M10" s="33"/>
      <c r="N10" s="20">
        <f t="shared" si="1"/>
        <v>0</v>
      </c>
      <c r="O10" s="35"/>
      <c r="P10" s="98"/>
      <c r="Q10" s="78"/>
      <c r="R10" s="78"/>
      <c r="S10" s="99"/>
      <c r="T10" s="79"/>
      <c r="U10" s="101"/>
      <c r="V10" s="90">
        <v>6</v>
      </c>
      <c r="W10" s="91" t="s">
        <v>11</v>
      </c>
    </row>
    <row r="11" spans="1:23" ht="27" customHeight="1" x14ac:dyDescent="0.15">
      <c r="A11" s="13"/>
      <c r="B11" s="48"/>
      <c r="C11" s="13"/>
      <c r="D11" s="47"/>
      <c r="E11" s="47"/>
      <c r="F11" s="48"/>
      <c r="G11" s="51"/>
      <c r="H11" s="31"/>
      <c r="I11" s="32"/>
      <c r="J11" s="33"/>
      <c r="K11" s="20">
        <f t="shared" si="0"/>
        <v>0</v>
      </c>
      <c r="L11" s="34"/>
      <c r="M11" s="33"/>
      <c r="N11" s="20">
        <f t="shared" si="1"/>
        <v>0</v>
      </c>
      <c r="O11" s="35"/>
      <c r="P11" s="98"/>
      <c r="Q11" s="80"/>
      <c r="R11" s="80"/>
      <c r="S11" s="99"/>
      <c r="T11" s="81"/>
      <c r="U11" s="101"/>
      <c r="V11" s="90"/>
      <c r="W11" s="91"/>
    </row>
    <row r="12" spans="1:23" ht="27" customHeight="1" x14ac:dyDescent="0.15">
      <c r="A12" s="13"/>
      <c r="B12" s="63"/>
      <c r="C12" s="48"/>
      <c r="D12" s="47"/>
      <c r="E12" s="47"/>
      <c r="F12" s="63"/>
      <c r="G12" s="49"/>
      <c r="H12" s="31"/>
      <c r="I12" s="32"/>
      <c r="J12" s="33"/>
      <c r="K12" s="20">
        <f t="shared" si="0"/>
        <v>0</v>
      </c>
      <c r="L12" s="34"/>
      <c r="M12" s="33"/>
      <c r="N12" s="20">
        <f t="shared" si="1"/>
        <v>0</v>
      </c>
      <c r="O12" s="35"/>
      <c r="P12" s="98"/>
      <c r="Q12" s="78"/>
      <c r="R12" s="78"/>
      <c r="S12" s="99"/>
      <c r="T12" s="79"/>
      <c r="U12" s="101"/>
      <c r="V12" s="90"/>
      <c r="W12" s="91"/>
    </row>
    <row r="13" spans="1:23" ht="27" customHeight="1" x14ac:dyDescent="0.15">
      <c r="A13" s="13"/>
      <c r="B13" s="63"/>
      <c r="C13" s="48"/>
      <c r="D13" s="47"/>
      <c r="E13" s="47"/>
      <c r="F13" s="63"/>
      <c r="G13" s="51"/>
      <c r="H13" s="31"/>
      <c r="I13" s="32"/>
      <c r="J13" s="33"/>
      <c r="K13" s="20">
        <f t="shared" si="0"/>
        <v>0</v>
      </c>
      <c r="L13" s="34"/>
      <c r="M13" s="33"/>
      <c r="N13" s="20">
        <f t="shared" si="1"/>
        <v>0</v>
      </c>
      <c r="O13" s="35"/>
      <c r="P13" s="98"/>
      <c r="Q13" s="80"/>
      <c r="R13" s="80"/>
      <c r="S13" s="99"/>
      <c r="T13" s="81"/>
      <c r="U13" s="101"/>
      <c r="V13" s="90"/>
      <c r="W13" s="91"/>
    </row>
    <row r="14" spans="1:23" ht="27" customHeight="1" x14ac:dyDescent="0.15">
      <c r="A14" s="13"/>
      <c r="B14" s="63"/>
      <c r="C14" s="48"/>
      <c r="D14" s="47"/>
      <c r="E14" s="47"/>
      <c r="F14" s="63"/>
      <c r="G14" s="51"/>
      <c r="H14" s="31"/>
      <c r="I14" s="32"/>
      <c r="J14" s="33"/>
      <c r="K14" s="20">
        <f t="shared" si="0"/>
        <v>0</v>
      </c>
      <c r="L14" s="34"/>
      <c r="M14" s="33"/>
      <c r="N14" s="20">
        <f t="shared" si="1"/>
        <v>0</v>
      </c>
      <c r="O14" s="35"/>
      <c r="P14" s="98"/>
      <c r="Q14" s="78"/>
      <c r="R14" s="78"/>
      <c r="S14" s="99"/>
      <c r="T14" s="79"/>
      <c r="U14" s="101"/>
    </row>
    <row r="15" spans="1:23" ht="27" customHeight="1" x14ac:dyDescent="0.15">
      <c r="A15" s="13"/>
      <c r="B15" s="63"/>
      <c r="C15" s="48"/>
      <c r="D15" s="47"/>
      <c r="E15" s="47"/>
      <c r="F15" s="63"/>
      <c r="G15" s="51"/>
      <c r="H15" s="31"/>
      <c r="I15" s="32"/>
      <c r="J15" s="33"/>
      <c r="K15" s="20">
        <f t="shared" si="0"/>
        <v>0</v>
      </c>
      <c r="L15" s="34"/>
      <c r="M15" s="33"/>
      <c r="N15" s="20">
        <f t="shared" si="1"/>
        <v>0</v>
      </c>
      <c r="O15" s="35"/>
      <c r="P15" s="98"/>
      <c r="Q15" s="80"/>
      <c r="R15" s="80"/>
      <c r="S15" s="99"/>
      <c r="T15" s="81"/>
      <c r="U15" s="101"/>
    </row>
    <row r="16" spans="1:23" ht="27" customHeight="1" x14ac:dyDescent="0.15">
      <c r="A16" s="13"/>
      <c r="B16" s="63"/>
      <c r="C16" s="48"/>
      <c r="D16" s="47"/>
      <c r="E16" s="47"/>
      <c r="F16" s="63"/>
      <c r="G16" s="51"/>
      <c r="H16" s="31"/>
      <c r="I16" s="32"/>
      <c r="J16" s="33"/>
      <c r="K16" s="20">
        <f t="shared" si="0"/>
        <v>0</v>
      </c>
      <c r="L16" s="34"/>
      <c r="M16" s="33"/>
      <c r="N16" s="20">
        <f t="shared" si="1"/>
        <v>0</v>
      </c>
      <c r="O16" s="35"/>
      <c r="P16" s="98"/>
      <c r="Q16" s="78"/>
      <c r="R16" s="78"/>
      <c r="S16" s="99"/>
      <c r="T16" s="79"/>
      <c r="U16" s="101"/>
    </row>
    <row r="17" spans="1:21" ht="27" customHeight="1" x14ac:dyDescent="0.15">
      <c r="A17" s="13"/>
      <c r="B17" s="63"/>
      <c r="C17" s="48"/>
      <c r="D17" s="47"/>
      <c r="E17" s="47"/>
      <c r="F17" s="63"/>
      <c r="G17" s="51"/>
      <c r="H17" s="31"/>
      <c r="I17" s="32"/>
      <c r="J17" s="33"/>
      <c r="K17" s="20">
        <f t="shared" si="0"/>
        <v>0</v>
      </c>
      <c r="L17" s="34"/>
      <c r="M17" s="33"/>
      <c r="N17" s="20">
        <f t="shared" si="1"/>
        <v>0</v>
      </c>
      <c r="O17" s="35"/>
      <c r="P17" s="98"/>
      <c r="Q17" s="80"/>
      <c r="R17" s="80"/>
      <c r="S17" s="99"/>
      <c r="T17" s="81"/>
      <c r="U17" s="101"/>
    </row>
    <row r="18" spans="1:21" ht="27" customHeight="1" x14ac:dyDescent="0.15">
      <c r="A18" s="13"/>
      <c r="B18" s="63"/>
      <c r="C18" s="48"/>
      <c r="D18" s="47"/>
      <c r="E18" s="47"/>
      <c r="F18" s="63"/>
      <c r="G18" s="51"/>
      <c r="H18" s="31"/>
      <c r="I18" s="32"/>
      <c r="J18" s="33"/>
      <c r="K18" s="20">
        <f t="shared" si="0"/>
        <v>0</v>
      </c>
      <c r="L18" s="34"/>
      <c r="M18" s="33"/>
      <c r="N18" s="20">
        <f t="shared" si="1"/>
        <v>0</v>
      </c>
      <c r="O18" s="35"/>
      <c r="P18" s="98"/>
      <c r="Q18" s="78"/>
      <c r="R18" s="78"/>
      <c r="S18" s="99"/>
      <c r="T18" s="79"/>
      <c r="U18" s="101"/>
    </row>
    <row r="19" spans="1:21" ht="27" customHeight="1" x14ac:dyDescent="0.15">
      <c r="A19" s="13"/>
      <c r="B19" s="63"/>
      <c r="C19" s="48"/>
      <c r="D19" s="47"/>
      <c r="E19" s="47"/>
      <c r="F19" s="63"/>
      <c r="G19" s="51"/>
      <c r="H19" s="31"/>
      <c r="I19" s="32"/>
      <c r="J19" s="33"/>
      <c r="K19" s="20">
        <f t="shared" si="0"/>
        <v>0</v>
      </c>
      <c r="L19" s="34"/>
      <c r="M19" s="33"/>
      <c r="N19" s="20">
        <f t="shared" si="1"/>
        <v>0</v>
      </c>
      <c r="O19" s="35"/>
      <c r="P19" s="98"/>
      <c r="Q19" s="80"/>
      <c r="R19" s="80"/>
      <c r="S19" s="99"/>
      <c r="T19" s="81"/>
      <c r="U19" s="101"/>
    </row>
    <row r="20" spans="1:21" ht="27" customHeight="1" x14ac:dyDescent="0.15">
      <c r="A20" s="13"/>
      <c r="B20" s="63"/>
      <c r="C20" s="48"/>
      <c r="D20" s="47"/>
      <c r="E20" s="47"/>
      <c r="F20" s="63"/>
      <c r="G20" s="49"/>
      <c r="H20" s="31"/>
      <c r="I20" s="32"/>
      <c r="J20" s="33"/>
      <c r="K20" s="20">
        <f t="shared" si="0"/>
        <v>0</v>
      </c>
      <c r="L20" s="34"/>
      <c r="M20" s="33"/>
      <c r="N20" s="20">
        <f t="shared" si="1"/>
        <v>0</v>
      </c>
      <c r="O20" s="35"/>
      <c r="P20" s="98"/>
      <c r="Q20" s="78"/>
      <c r="R20" s="78"/>
      <c r="S20" s="99"/>
      <c r="T20" s="79"/>
      <c r="U20" s="101"/>
    </row>
    <row r="21" spans="1:21" ht="27" customHeight="1" x14ac:dyDescent="0.15">
      <c r="A21" s="13"/>
      <c r="B21" s="63"/>
      <c r="C21" s="48"/>
      <c r="D21" s="47"/>
      <c r="E21" s="47"/>
      <c r="F21" s="63"/>
      <c r="G21" s="49"/>
      <c r="H21" s="31"/>
      <c r="I21" s="32"/>
      <c r="J21" s="33"/>
      <c r="K21" s="20">
        <f t="shared" si="0"/>
        <v>0</v>
      </c>
      <c r="L21" s="34"/>
      <c r="M21" s="33"/>
      <c r="N21" s="20">
        <f t="shared" si="1"/>
        <v>0</v>
      </c>
      <c r="O21" s="35"/>
      <c r="P21" s="98"/>
      <c r="Q21" s="80"/>
      <c r="R21" s="80"/>
      <c r="S21" s="99"/>
      <c r="T21" s="81"/>
      <c r="U21" s="101"/>
    </row>
    <row r="22" spans="1:21" ht="27" customHeight="1" x14ac:dyDescent="0.15">
      <c r="A22" s="13"/>
      <c r="B22" s="63"/>
      <c r="C22" s="48"/>
      <c r="D22" s="47"/>
      <c r="E22" s="47"/>
      <c r="F22" s="63"/>
      <c r="G22" s="49"/>
      <c r="H22" s="31"/>
      <c r="I22" s="32"/>
      <c r="J22" s="33"/>
      <c r="K22" s="20">
        <f t="shared" si="0"/>
        <v>0</v>
      </c>
      <c r="L22" s="34"/>
      <c r="M22" s="33"/>
      <c r="N22" s="20">
        <f t="shared" si="1"/>
        <v>0</v>
      </c>
      <c r="O22" s="35"/>
      <c r="P22" s="98"/>
      <c r="Q22" s="78"/>
      <c r="R22" s="78"/>
      <c r="S22" s="99"/>
      <c r="T22" s="79"/>
      <c r="U22" s="101"/>
    </row>
    <row r="23" spans="1:21" ht="27" customHeight="1" x14ac:dyDescent="0.15">
      <c r="A23" s="13"/>
      <c r="B23" s="63"/>
      <c r="C23" s="48"/>
      <c r="D23" s="47"/>
      <c r="E23" s="47"/>
      <c r="F23" s="63"/>
      <c r="G23" s="49"/>
      <c r="H23" s="31"/>
      <c r="I23" s="32"/>
      <c r="J23" s="33"/>
      <c r="K23" s="20">
        <f t="shared" si="0"/>
        <v>0</v>
      </c>
      <c r="L23" s="34"/>
      <c r="M23" s="33"/>
      <c r="N23" s="20">
        <f t="shared" si="1"/>
        <v>0</v>
      </c>
      <c r="O23" s="35"/>
      <c r="P23" s="98"/>
      <c r="Q23" s="80"/>
      <c r="R23" s="80"/>
      <c r="S23" s="99"/>
      <c r="T23" s="81"/>
      <c r="U23" s="101"/>
    </row>
    <row r="24" spans="1:21" ht="27" customHeight="1" x14ac:dyDescent="0.15">
      <c r="A24" s="13"/>
      <c r="B24" s="63"/>
      <c r="C24" s="48"/>
      <c r="D24" s="47"/>
      <c r="E24" s="47"/>
      <c r="F24" s="63"/>
      <c r="G24" s="51"/>
      <c r="H24" s="31"/>
      <c r="I24" s="32"/>
      <c r="J24" s="33"/>
      <c r="K24" s="20">
        <f t="shared" si="0"/>
        <v>0</v>
      </c>
      <c r="L24" s="34"/>
      <c r="M24" s="33"/>
      <c r="N24" s="20">
        <f t="shared" si="1"/>
        <v>0</v>
      </c>
      <c r="O24" s="35"/>
      <c r="P24" s="98"/>
      <c r="Q24" s="78"/>
      <c r="R24" s="78"/>
      <c r="S24" s="99"/>
      <c r="T24" s="79"/>
      <c r="U24" s="101"/>
    </row>
    <row r="25" spans="1:21" ht="27" customHeight="1" thickBot="1" x14ac:dyDescent="0.2">
      <c r="A25" s="13"/>
      <c r="B25" s="113"/>
      <c r="C25" s="113"/>
      <c r="D25" s="47"/>
      <c r="E25" s="114"/>
      <c r="F25" s="113"/>
      <c r="G25" s="110"/>
      <c r="H25" s="111"/>
      <c r="I25" s="22"/>
      <c r="J25" s="23"/>
      <c r="K25" s="26">
        <f t="shared" si="0"/>
        <v>0</v>
      </c>
      <c r="L25" s="24"/>
      <c r="M25" s="25"/>
      <c r="N25" s="26">
        <f t="shared" si="1"/>
        <v>0</v>
      </c>
      <c r="O25" s="108"/>
      <c r="P25" s="109"/>
      <c r="Q25" s="80"/>
      <c r="R25" s="80"/>
      <c r="S25" s="103"/>
      <c r="T25" s="81"/>
      <c r="U25" s="102"/>
    </row>
    <row r="26" spans="1:21" ht="15" customHeight="1" x14ac:dyDescent="0.15">
      <c r="B26" t="s">
        <v>3</v>
      </c>
      <c r="D26" s="115">
        <f>COUNTIF(D5:D25,1)</f>
        <v>0</v>
      </c>
      <c r="E26" s="29"/>
      <c r="F26"/>
      <c r="G26" s="112">
        <f>COUNTA(G5:G25)</f>
        <v>0</v>
      </c>
      <c r="H26" s="12">
        <f>SUM(H5:H25)</f>
        <v>0</v>
      </c>
      <c r="I26" s="12">
        <f>SUM(I5:I25)</f>
        <v>0</v>
      </c>
      <c r="J26" s="12">
        <f>SUM(J5:J25)</f>
        <v>0</v>
      </c>
      <c r="K26" s="14">
        <f>IF(AND(I26&gt;0,J26&gt;0),J26/I26,0)</f>
        <v>0</v>
      </c>
      <c r="L26" s="12">
        <f>SUM(L5:L25)</f>
        <v>0</v>
      </c>
      <c r="M26" s="12">
        <f>SUM(M5:M25)</f>
        <v>0</v>
      </c>
      <c r="N26" s="14">
        <f>IF(AND(L26&gt;0,M26&gt;0),M26/L26,0)</f>
        <v>0</v>
      </c>
      <c r="Q26" s="86"/>
      <c r="R26" s="86"/>
      <c r="S26" s="87"/>
      <c r="T26" s="88"/>
      <c r="U26" s="89"/>
    </row>
    <row r="27" spans="1:21" ht="15" customHeight="1" x14ac:dyDescent="0.15">
      <c r="D27" s="29">
        <f>COUNTIF(D5:D25,2)</f>
        <v>0</v>
      </c>
      <c r="E27" s="29"/>
      <c r="Q27" s="84"/>
      <c r="R27" s="84"/>
      <c r="S27" s="85"/>
      <c r="T27"/>
    </row>
    <row r="28" spans="1:21" ht="15" customHeight="1" x14ac:dyDescent="0.15">
      <c r="D28" s="29">
        <f>COUNTIF(D5:D25,3)</f>
        <v>0</v>
      </c>
      <c r="E28" s="29"/>
      <c r="H28" s="12">
        <f>COUNTA(H5:H25)</f>
        <v>0</v>
      </c>
      <c r="Q28" s="84"/>
      <c r="R28" s="84"/>
      <c r="S28" s="85"/>
      <c r="T28"/>
    </row>
    <row r="29" spans="1:21" ht="15" customHeight="1" x14ac:dyDescent="0.15">
      <c r="D29" s="29">
        <f>COUNTIF(D5:D25,4)</f>
        <v>0</v>
      </c>
      <c r="E29" s="29"/>
      <c r="Q29" s="84"/>
      <c r="R29" s="84"/>
      <c r="S29" s="85"/>
      <c r="T29"/>
    </row>
    <row r="30" spans="1:21" ht="15" customHeight="1" x14ac:dyDescent="0.15">
      <c r="D30" s="29">
        <f>COUNTIF(D5:D25,5)</f>
        <v>0</v>
      </c>
      <c r="E30" s="29"/>
      <c r="Q30" s="84"/>
      <c r="R30" s="84"/>
      <c r="S30" s="85"/>
      <c r="T30"/>
    </row>
    <row r="31" spans="1:21" ht="15" customHeight="1" x14ac:dyDescent="0.15">
      <c r="D31" s="29">
        <f>COUNTIF(D5:D25,6)</f>
        <v>0</v>
      </c>
      <c r="E31" s="29"/>
      <c r="Q31" s="84"/>
      <c r="R31" s="84"/>
      <c r="S31" s="85"/>
      <c r="T31"/>
    </row>
    <row r="32" spans="1:21" ht="15" customHeight="1" x14ac:dyDescent="0.15">
      <c r="D32" s="29"/>
      <c r="E32" s="29"/>
      <c r="Q32" s="84"/>
      <c r="R32" s="84"/>
      <c r="S32" s="85"/>
      <c r="T32"/>
    </row>
    <row r="33" spans="4:5" ht="15" customHeight="1" x14ac:dyDescent="0.15">
      <c r="D33" s="29"/>
      <c r="E33" s="29"/>
    </row>
    <row r="34" spans="4:5" ht="15" customHeight="1" x14ac:dyDescent="0.15">
      <c r="D34" s="29"/>
      <c r="E34" s="29"/>
    </row>
    <row r="35" spans="4:5" ht="15" customHeight="1" x14ac:dyDescent="0.15">
      <c r="D35" s="29"/>
      <c r="E35" s="29"/>
    </row>
    <row r="36" spans="4:5" ht="15" customHeight="1" x14ac:dyDescent="0.15"/>
    <row r="37" spans="4:5" ht="15" customHeight="1" x14ac:dyDescent="0.15"/>
    <row r="38" spans="4:5" ht="15" customHeight="1" x14ac:dyDescent="0.15"/>
    <row r="39" spans="4:5" ht="15" customHeight="1" x14ac:dyDescent="0.15"/>
    <row r="40" spans="4:5" ht="15" customHeight="1" x14ac:dyDescent="0.15"/>
    <row r="41" spans="4:5" ht="15" customHeight="1" x14ac:dyDescent="0.15"/>
    <row r="42" spans="4:5" ht="15" customHeight="1" x14ac:dyDescent="0.15"/>
    <row r="43" spans="4:5" ht="15" customHeight="1" x14ac:dyDescent="0.15"/>
    <row r="44" spans="4:5" ht="15" customHeight="1" x14ac:dyDescent="0.15"/>
    <row r="45" spans="4:5" ht="15" customHeight="1" x14ac:dyDescent="0.15"/>
    <row r="46" spans="4:5" ht="15" customHeight="1" x14ac:dyDescent="0.15"/>
    <row r="47" spans="4:5" ht="15" customHeight="1" x14ac:dyDescent="0.15"/>
    <row r="48" spans="4: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</sheetData>
  <mergeCells count="15">
    <mergeCell ref="O2:O4"/>
    <mergeCell ref="P2:P4"/>
    <mergeCell ref="Q2:U2"/>
    <mergeCell ref="T3:U3"/>
    <mergeCell ref="Q3:S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</mergeCells>
  <phoneticPr fontId="2"/>
  <dataValidations count="3">
    <dataValidation imeMode="on" allowBlank="1" showInputMessage="1" showErrorMessage="1" sqref="G25" xr:uid="{00000000-0002-0000-0400-000000000000}"/>
    <dataValidation type="list" allowBlank="1" showInputMessage="1" showErrorMessage="1" sqref="T5:T32 Q5:R32 O5:O25" xr:uid="{00000000-0002-0000-04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25" xr:uid="{00000000-0002-0000-04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Z827"/>
  <sheetViews>
    <sheetView tabSelected="1" view="pageBreakPreview" topLeftCell="M1" zoomScaleNormal="100" zoomScaleSheetLayoutView="100" workbookViewId="0">
      <selection activeCell="L11" sqref="L11"/>
    </sheetView>
  </sheetViews>
  <sheetFormatPr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12" customWidth="1"/>
    <col min="9" max="10" width="13.375" style="12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87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ht="30" customHeight="1" thickBot="1" x14ac:dyDescent="0.2">
      <c r="B1" s="127" t="s">
        <v>28</v>
      </c>
    </row>
    <row r="2" spans="1:26" ht="16.5" customHeight="1" thickBot="1" x14ac:dyDescent="0.2">
      <c r="A2" s="171"/>
      <c r="B2" s="174" t="s">
        <v>13</v>
      </c>
      <c r="C2" s="174" t="s">
        <v>14</v>
      </c>
      <c r="D2" s="180" t="s">
        <v>15</v>
      </c>
      <c r="E2" s="180" t="s">
        <v>16</v>
      </c>
      <c r="F2" s="180" t="s">
        <v>17</v>
      </c>
      <c r="G2" s="174" t="s">
        <v>18</v>
      </c>
      <c r="H2" s="179" t="s">
        <v>62</v>
      </c>
      <c r="I2" s="179"/>
      <c r="J2" s="179"/>
      <c r="K2" s="179"/>
      <c r="L2" s="179"/>
      <c r="M2" s="179"/>
      <c r="N2" s="179"/>
      <c r="O2" s="169" t="s">
        <v>22</v>
      </c>
      <c r="P2" s="169" t="s">
        <v>49</v>
      </c>
      <c r="Q2" s="169" t="s">
        <v>4</v>
      </c>
      <c r="R2" s="169"/>
      <c r="S2" s="169"/>
      <c r="T2" s="169"/>
      <c r="U2" s="169"/>
    </row>
    <row r="3" spans="1:26" ht="33" customHeight="1" thickBot="1" x14ac:dyDescent="0.2">
      <c r="A3" s="172"/>
      <c r="B3" s="174"/>
      <c r="C3" s="174"/>
      <c r="D3" s="180"/>
      <c r="E3" s="180"/>
      <c r="F3" s="180"/>
      <c r="G3" s="174"/>
      <c r="H3" s="136"/>
      <c r="I3" s="177" t="s">
        <v>2</v>
      </c>
      <c r="J3" s="177"/>
      <c r="K3" s="177"/>
      <c r="L3" s="178" t="s">
        <v>1</v>
      </c>
      <c r="M3" s="178"/>
      <c r="N3" s="178"/>
      <c r="O3" s="175"/>
      <c r="P3" s="175"/>
      <c r="Q3" s="169" t="s">
        <v>5</v>
      </c>
      <c r="R3" s="169"/>
      <c r="S3" s="169"/>
      <c r="T3" s="170" t="s">
        <v>6</v>
      </c>
      <c r="U3" s="170"/>
      <c r="V3" s="123"/>
    </row>
    <row r="4" spans="1:26" s="4" customFormat="1" ht="38.25" customHeight="1" thickBot="1" x14ac:dyDescent="0.2">
      <c r="A4" s="173"/>
      <c r="B4" s="174"/>
      <c r="C4" s="174"/>
      <c r="D4" s="180"/>
      <c r="E4" s="180"/>
      <c r="F4" s="180"/>
      <c r="G4" s="174"/>
      <c r="H4" s="137" t="s">
        <v>19</v>
      </c>
      <c r="I4" s="138" t="s">
        <v>66</v>
      </c>
      <c r="J4" s="139" t="s">
        <v>51</v>
      </c>
      <c r="K4" s="140" t="s">
        <v>52</v>
      </c>
      <c r="L4" s="141" t="s">
        <v>21</v>
      </c>
      <c r="M4" s="142" t="s">
        <v>53</v>
      </c>
      <c r="N4" s="143" t="s">
        <v>54</v>
      </c>
      <c r="O4" s="176"/>
      <c r="P4" s="176"/>
      <c r="Q4" s="144" t="s">
        <v>50</v>
      </c>
      <c r="R4" s="145" t="s">
        <v>59</v>
      </c>
      <c r="S4" s="145" t="s">
        <v>55</v>
      </c>
      <c r="T4" s="146" t="s">
        <v>57</v>
      </c>
      <c r="U4" s="147" t="s">
        <v>56</v>
      </c>
    </row>
    <row r="5" spans="1:26" ht="27" customHeight="1" x14ac:dyDescent="0.15">
      <c r="A5" s="13"/>
      <c r="B5" s="93" t="s">
        <v>63</v>
      </c>
      <c r="C5" s="131">
        <v>1</v>
      </c>
      <c r="D5" s="93">
        <v>4</v>
      </c>
      <c r="E5" s="93">
        <v>1911700423</v>
      </c>
      <c r="F5" s="93" t="s">
        <v>64</v>
      </c>
      <c r="G5" s="132" t="s">
        <v>65</v>
      </c>
      <c r="H5" s="31">
        <v>10</v>
      </c>
      <c r="I5" s="32">
        <v>112</v>
      </c>
      <c r="J5" s="33">
        <v>5070775</v>
      </c>
      <c r="K5" s="133">
        <f t="shared" ref="K5:K163" si="0">IF(AND(I5&gt;0,J5&gt;0),J5/I5,0)</f>
        <v>45274.776785714283</v>
      </c>
      <c r="L5" s="34">
        <v>7533</v>
      </c>
      <c r="M5" s="33">
        <v>5070775</v>
      </c>
      <c r="N5" s="133">
        <f>IF(AND(L5&gt;0,M5&gt;0),M5/L5,0)</f>
        <v>673.14151068631361</v>
      </c>
      <c r="O5" s="150"/>
      <c r="P5" s="134"/>
      <c r="Q5" s="130"/>
      <c r="R5" s="130"/>
      <c r="S5" s="128"/>
      <c r="T5" s="81"/>
      <c r="U5" s="106"/>
      <c r="V5" s="90">
        <v>1</v>
      </c>
      <c r="W5" s="90" t="s">
        <v>8</v>
      </c>
      <c r="Y5" s="90">
        <v>1</v>
      </c>
      <c r="Z5" s="90" t="s">
        <v>24</v>
      </c>
    </row>
    <row r="6" spans="1:26" ht="27" customHeight="1" x14ac:dyDescent="0.15">
      <c r="A6" s="13"/>
      <c r="B6" s="63"/>
      <c r="C6" s="48"/>
      <c r="D6" s="47"/>
      <c r="E6" s="47"/>
      <c r="F6" s="63"/>
      <c r="G6" s="49"/>
      <c r="H6" s="16"/>
      <c r="I6" s="17"/>
      <c r="J6" s="18"/>
      <c r="K6" s="20">
        <f t="shared" si="0"/>
        <v>0</v>
      </c>
      <c r="L6" s="19"/>
      <c r="M6" s="18"/>
      <c r="N6" s="20">
        <f>IF(AND(L6&gt;0,M6&gt;0),M6/M6L6,0)</f>
        <v>0</v>
      </c>
      <c r="O6" s="27"/>
      <c r="P6" s="43"/>
      <c r="Q6" s="78"/>
      <c r="R6" s="78"/>
      <c r="S6" s="99"/>
      <c r="T6" s="79"/>
      <c r="U6" s="105"/>
      <c r="V6" s="90">
        <v>2</v>
      </c>
      <c r="W6" s="91" t="s">
        <v>9</v>
      </c>
      <c r="Y6" s="90">
        <v>2</v>
      </c>
      <c r="Z6" s="90" t="s">
        <v>25</v>
      </c>
    </row>
    <row r="7" spans="1:26" ht="27" customHeight="1" x14ac:dyDescent="0.15">
      <c r="A7" s="13"/>
      <c r="B7" s="63"/>
      <c r="C7" s="48"/>
      <c r="D7" s="47"/>
      <c r="E7" s="47"/>
      <c r="F7" s="63"/>
      <c r="G7" s="64"/>
      <c r="H7" s="16"/>
      <c r="I7" s="17"/>
      <c r="J7" s="18"/>
      <c r="K7" s="20">
        <f t="shared" ref="K7:K111" si="1">IF(AND(I7&gt;0,J7&gt;0),J7/I7,0)</f>
        <v>0</v>
      </c>
      <c r="L7" s="19"/>
      <c r="M7" s="18"/>
      <c r="N7" s="20">
        <f t="shared" ref="N7:N111" si="2">IF(AND(L7&gt;0,M7&gt;0),M7/L7,0)</f>
        <v>0</v>
      </c>
      <c r="O7" s="27"/>
      <c r="P7" s="43"/>
      <c r="Q7" s="80"/>
      <c r="R7" s="80"/>
      <c r="S7" s="99"/>
      <c r="T7" s="81"/>
      <c r="U7" s="106"/>
      <c r="V7" s="90">
        <v>3</v>
      </c>
      <c r="W7" s="91" t="s">
        <v>10</v>
      </c>
    </row>
    <row r="8" spans="1:26" ht="27" customHeight="1" x14ac:dyDescent="0.15">
      <c r="A8" s="13"/>
      <c r="B8" s="63"/>
      <c r="C8" s="48"/>
      <c r="D8" s="47"/>
      <c r="E8" s="47"/>
      <c r="F8" s="63"/>
      <c r="G8" s="49"/>
      <c r="H8" s="16"/>
      <c r="I8" s="17"/>
      <c r="J8" s="18"/>
      <c r="K8" s="20">
        <f t="shared" si="1"/>
        <v>0</v>
      </c>
      <c r="L8" s="19"/>
      <c r="M8" s="18"/>
      <c r="N8" s="20">
        <f t="shared" si="2"/>
        <v>0</v>
      </c>
      <c r="O8" s="27"/>
      <c r="P8" s="43"/>
      <c r="Q8" s="78"/>
      <c r="R8" s="78"/>
      <c r="S8" s="99"/>
      <c r="T8" s="79"/>
      <c r="U8" s="105"/>
      <c r="V8" s="90">
        <v>4</v>
      </c>
      <c r="W8" s="91" t="s">
        <v>23</v>
      </c>
    </row>
    <row r="9" spans="1:26" ht="27" customHeight="1" x14ac:dyDescent="0.15">
      <c r="A9" s="13"/>
      <c r="B9" s="63"/>
      <c r="C9" s="48"/>
      <c r="D9" s="47"/>
      <c r="E9" s="47"/>
      <c r="F9" s="63"/>
      <c r="G9" s="49"/>
      <c r="H9" s="16"/>
      <c r="I9" s="17"/>
      <c r="J9" s="18"/>
      <c r="K9" s="20">
        <f t="shared" si="1"/>
        <v>0</v>
      </c>
      <c r="L9" s="19"/>
      <c r="M9" s="18"/>
      <c r="N9" s="20">
        <f t="shared" si="2"/>
        <v>0</v>
      </c>
      <c r="O9" s="27"/>
      <c r="P9" s="43"/>
      <c r="Q9" s="80"/>
      <c r="R9" s="80"/>
      <c r="S9" s="99"/>
      <c r="T9" s="81"/>
      <c r="U9" s="106"/>
      <c r="V9" s="90">
        <v>5</v>
      </c>
      <c r="W9" s="91" t="s">
        <v>12</v>
      </c>
    </row>
    <row r="10" spans="1:26" ht="27" customHeight="1" x14ac:dyDescent="0.15">
      <c r="A10" s="13"/>
      <c r="B10" s="63"/>
      <c r="C10" s="48"/>
      <c r="D10" s="47"/>
      <c r="E10" s="47"/>
      <c r="F10" s="63"/>
      <c r="G10" s="49"/>
      <c r="H10" s="16"/>
      <c r="I10" s="17"/>
      <c r="J10" s="18"/>
      <c r="K10" s="20">
        <f t="shared" si="1"/>
        <v>0</v>
      </c>
      <c r="L10" s="19"/>
      <c r="M10" s="18"/>
      <c r="N10" s="20">
        <f t="shared" si="2"/>
        <v>0</v>
      </c>
      <c r="O10" s="27"/>
      <c r="P10" s="43"/>
      <c r="Q10" s="78"/>
      <c r="R10" s="78"/>
      <c r="S10" s="99"/>
      <c r="T10" s="79"/>
      <c r="U10" s="105"/>
      <c r="V10" s="90">
        <v>6</v>
      </c>
      <c r="W10" s="91" t="s">
        <v>11</v>
      </c>
    </row>
    <row r="11" spans="1:26" ht="27" customHeight="1" x14ac:dyDescent="0.15">
      <c r="A11" s="13"/>
      <c r="B11" s="63"/>
      <c r="C11" s="48"/>
      <c r="D11" s="47"/>
      <c r="E11" s="47"/>
      <c r="F11" s="63"/>
      <c r="G11" s="49"/>
      <c r="H11" s="16"/>
      <c r="I11" s="17"/>
      <c r="J11" s="18"/>
      <c r="K11" s="20">
        <f t="shared" si="1"/>
        <v>0</v>
      </c>
      <c r="L11" s="19"/>
      <c r="M11" s="18"/>
      <c r="N11" s="20">
        <f t="shared" si="2"/>
        <v>0</v>
      </c>
      <c r="O11" s="27"/>
      <c r="P11" s="43"/>
      <c r="Q11" s="80"/>
      <c r="R11" s="80"/>
      <c r="S11" s="99"/>
      <c r="T11" s="81"/>
      <c r="U11" s="106"/>
      <c r="V11" s="90"/>
      <c r="W11" s="91"/>
    </row>
    <row r="12" spans="1:26" ht="27" customHeight="1" x14ac:dyDescent="0.15">
      <c r="A12" s="13"/>
      <c r="B12" s="63"/>
      <c r="C12" s="48"/>
      <c r="D12" s="47"/>
      <c r="E12" s="47"/>
      <c r="F12" s="63"/>
      <c r="G12" s="49"/>
      <c r="H12" s="16"/>
      <c r="I12" s="17"/>
      <c r="J12" s="18"/>
      <c r="K12" s="20">
        <f t="shared" si="1"/>
        <v>0</v>
      </c>
      <c r="L12" s="19"/>
      <c r="M12" s="18"/>
      <c r="N12" s="20">
        <f t="shared" si="2"/>
        <v>0</v>
      </c>
      <c r="O12" s="27"/>
      <c r="P12" s="43"/>
      <c r="Q12" s="78"/>
      <c r="R12" s="78"/>
      <c r="S12" s="99"/>
      <c r="T12" s="79"/>
      <c r="U12" s="105"/>
      <c r="V12" s="90"/>
      <c r="W12" s="91"/>
    </row>
    <row r="13" spans="1:26" ht="27" customHeight="1" x14ac:dyDescent="0.15">
      <c r="A13" s="13"/>
      <c r="B13" s="63"/>
      <c r="C13" s="48"/>
      <c r="D13" s="47"/>
      <c r="E13" s="47"/>
      <c r="F13" s="63"/>
      <c r="G13" s="49"/>
      <c r="H13" s="16"/>
      <c r="I13" s="17"/>
      <c r="J13" s="18"/>
      <c r="K13" s="20">
        <f t="shared" si="1"/>
        <v>0</v>
      </c>
      <c r="L13" s="19"/>
      <c r="M13" s="18"/>
      <c r="N13" s="20">
        <f t="shared" si="2"/>
        <v>0</v>
      </c>
      <c r="O13" s="27"/>
      <c r="P13" s="43"/>
      <c r="Q13" s="80"/>
      <c r="R13" s="80"/>
      <c r="S13" s="99"/>
      <c r="T13" s="81"/>
      <c r="U13" s="106"/>
      <c r="V13" s="90"/>
      <c r="W13" s="91"/>
    </row>
    <row r="14" spans="1:26" ht="27" customHeight="1" x14ac:dyDescent="0.15">
      <c r="A14" s="13"/>
      <c r="B14" s="63"/>
      <c r="C14" s="48"/>
      <c r="D14" s="47"/>
      <c r="E14" s="47"/>
      <c r="F14" s="63"/>
      <c r="G14" s="49"/>
      <c r="H14" s="16"/>
      <c r="I14" s="17"/>
      <c r="J14" s="18"/>
      <c r="K14" s="20">
        <f t="shared" si="1"/>
        <v>0</v>
      </c>
      <c r="L14" s="19"/>
      <c r="M14" s="18"/>
      <c r="N14" s="20">
        <f t="shared" si="2"/>
        <v>0</v>
      </c>
      <c r="O14" s="27"/>
      <c r="P14" s="43"/>
      <c r="Q14" s="78"/>
      <c r="R14" s="78"/>
      <c r="S14" s="99"/>
      <c r="T14" s="79"/>
      <c r="U14" s="105"/>
    </row>
    <row r="15" spans="1:26" ht="27" customHeight="1" x14ac:dyDescent="0.15">
      <c r="A15" s="13"/>
      <c r="B15" s="63"/>
      <c r="C15" s="48"/>
      <c r="D15" s="47"/>
      <c r="E15" s="47"/>
      <c r="F15" s="63"/>
      <c r="G15" s="49"/>
      <c r="H15" s="16"/>
      <c r="I15" s="17"/>
      <c r="J15" s="18"/>
      <c r="K15" s="20">
        <f t="shared" si="1"/>
        <v>0</v>
      </c>
      <c r="L15" s="19"/>
      <c r="M15" s="18"/>
      <c r="N15" s="20">
        <f t="shared" si="2"/>
        <v>0</v>
      </c>
      <c r="O15" s="27"/>
      <c r="P15" s="43"/>
      <c r="Q15" s="80"/>
      <c r="R15" s="80"/>
      <c r="S15" s="99"/>
      <c r="T15" s="81"/>
      <c r="U15" s="106"/>
    </row>
    <row r="16" spans="1:26" ht="27" customHeight="1" x14ac:dyDescent="0.15">
      <c r="A16" s="13"/>
      <c r="B16" s="63"/>
      <c r="C16" s="48"/>
      <c r="D16" s="47"/>
      <c r="E16" s="47"/>
      <c r="F16" s="63"/>
      <c r="G16" s="49"/>
      <c r="H16" s="16"/>
      <c r="I16" s="17"/>
      <c r="J16" s="18"/>
      <c r="K16" s="20">
        <f t="shared" si="1"/>
        <v>0</v>
      </c>
      <c r="L16" s="19"/>
      <c r="M16" s="18"/>
      <c r="N16" s="20">
        <f t="shared" si="2"/>
        <v>0</v>
      </c>
      <c r="O16" s="27"/>
      <c r="P16" s="43"/>
      <c r="Q16" s="78"/>
      <c r="R16" s="78"/>
      <c r="S16" s="99"/>
      <c r="T16" s="79"/>
      <c r="U16" s="105"/>
    </row>
    <row r="17" spans="1:21" ht="27" customHeight="1" x14ac:dyDescent="0.15">
      <c r="A17" s="13"/>
      <c r="B17" s="63"/>
      <c r="C17" s="48"/>
      <c r="D17" s="47"/>
      <c r="E17" s="47"/>
      <c r="F17" s="63"/>
      <c r="G17" s="49"/>
      <c r="H17" s="16"/>
      <c r="I17" s="17"/>
      <c r="J17" s="18"/>
      <c r="K17" s="20">
        <f t="shared" ref="K17:K58" si="3">IF(AND(I17&gt;0,J17&gt;0),J17/I17,0)</f>
        <v>0</v>
      </c>
      <c r="L17" s="19"/>
      <c r="M17" s="18"/>
      <c r="N17" s="20">
        <f t="shared" ref="N17:N58" si="4">IF(AND(L17&gt;0,M17&gt;0),M17/L17,0)</f>
        <v>0</v>
      </c>
      <c r="O17" s="27"/>
      <c r="P17" s="43"/>
      <c r="Q17" s="80"/>
      <c r="R17" s="80"/>
      <c r="S17" s="99"/>
      <c r="T17" s="81"/>
      <c r="U17" s="106"/>
    </row>
    <row r="18" spans="1:21" ht="27" customHeight="1" x14ac:dyDescent="0.15">
      <c r="A18" s="13"/>
      <c r="B18" s="65"/>
      <c r="C18" s="48"/>
      <c r="D18" s="47"/>
      <c r="E18" s="47"/>
      <c r="F18" s="65"/>
      <c r="G18" s="49"/>
      <c r="H18" s="16"/>
      <c r="I18" s="17"/>
      <c r="J18" s="18"/>
      <c r="K18" s="20">
        <f t="shared" si="3"/>
        <v>0</v>
      </c>
      <c r="L18" s="19"/>
      <c r="M18" s="18"/>
      <c r="N18" s="20">
        <f t="shared" si="4"/>
        <v>0</v>
      </c>
      <c r="O18" s="27"/>
      <c r="P18" s="43"/>
      <c r="Q18" s="78"/>
      <c r="R18" s="78"/>
      <c r="S18" s="99"/>
      <c r="T18" s="79"/>
      <c r="U18" s="105"/>
    </row>
    <row r="19" spans="1:21" ht="27" customHeight="1" x14ac:dyDescent="0.15">
      <c r="A19" s="13"/>
      <c r="B19" s="63"/>
      <c r="C19" s="48"/>
      <c r="D19" s="47"/>
      <c r="E19" s="47"/>
      <c r="F19" s="63"/>
      <c r="G19" s="49"/>
      <c r="H19" s="16"/>
      <c r="I19" s="17"/>
      <c r="J19" s="18"/>
      <c r="K19" s="20">
        <f t="shared" si="3"/>
        <v>0</v>
      </c>
      <c r="L19" s="19"/>
      <c r="M19" s="18"/>
      <c r="N19" s="20">
        <f t="shared" si="4"/>
        <v>0</v>
      </c>
      <c r="O19" s="27"/>
      <c r="P19" s="43"/>
      <c r="Q19" s="80"/>
      <c r="R19" s="80"/>
      <c r="S19" s="99"/>
      <c r="T19" s="81"/>
      <c r="U19" s="106"/>
    </row>
    <row r="20" spans="1:21" ht="27" customHeight="1" x14ac:dyDescent="0.15">
      <c r="A20" s="13"/>
      <c r="B20" s="63"/>
      <c r="C20" s="48"/>
      <c r="D20" s="47"/>
      <c r="E20" s="47"/>
      <c r="F20" s="63"/>
      <c r="G20" s="49"/>
      <c r="H20" s="16"/>
      <c r="I20" s="17"/>
      <c r="J20" s="18"/>
      <c r="K20" s="20">
        <f t="shared" si="3"/>
        <v>0</v>
      </c>
      <c r="L20" s="19"/>
      <c r="M20" s="18"/>
      <c r="N20" s="20">
        <f t="shared" si="4"/>
        <v>0</v>
      </c>
      <c r="O20" s="27"/>
      <c r="P20" s="43"/>
      <c r="Q20" s="78"/>
      <c r="R20" s="78"/>
      <c r="S20" s="99"/>
      <c r="T20" s="79"/>
      <c r="U20" s="105"/>
    </row>
    <row r="21" spans="1:21" ht="27" customHeight="1" x14ac:dyDescent="0.15">
      <c r="A21" s="13"/>
      <c r="B21" s="63"/>
      <c r="C21" s="48"/>
      <c r="D21" s="47"/>
      <c r="E21" s="47"/>
      <c r="F21" s="63"/>
      <c r="G21" s="49"/>
      <c r="H21" s="16"/>
      <c r="I21" s="17"/>
      <c r="J21" s="18"/>
      <c r="K21" s="20">
        <f t="shared" si="3"/>
        <v>0</v>
      </c>
      <c r="L21" s="19"/>
      <c r="M21" s="18"/>
      <c r="N21" s="20">
        <f t="shared" si="4"/>
        <v>0</v>
      </c>
      <c r="O21" s="27"/>
      <c r="P21" s="43"/>
      <c r="Q21" s="80"/>
      <c r="R21" s="80"/>
      <c r="S21" s="99"/>
      <c r="T21" s="81"/>
      <c r="U21" s="106"/>
    </row>
    <row r="22" spans="1:21" ht="27" customHeight="1" x14ac:dyDescent="0.15">
      <c r="A22" s="13"/>
      <c r="B22" s="63"/>
      <c r="C22" s="48"/>
      <c r="D22" s="47"/>
      <c r="E22" s="47"/>
      <c r="F22" s="63"/>
      <c r="G22" s="49"/>
      <c r="H22" s="16"/>
      <c r="I22" s="17"/>
      <c r="J22" s="18"/>
      <c r="K22" s="20">
        <f t="shared" si="3"/>
        <v>0</v>
      </c>
      <c r="L22" s="19"/>
      <c r="M22" s="18"/>
      <c r="N22" s="20">
        <f t="shared" si="4"/>
        <v>0</v>
      </c>
      <c r="O22" s="27"/>
      <c r="P22" s="43"/>
      <c r="Q22" s="78"/>
      <c r="R22" s="78"/>
      <c r="S22" s="99"/>
      <c r="T22" s="79"/>
      <c r="U22" s="105"/>
    </row>
    <row r="23" spans="1:21" ht="27" customHeight="1" x14ac:dyDescent="0.15">
      <c r="A23" s="13"/>
      <c r="B23" s="63"/>
      <c r="C23" s="48"/>
      <c r="D23" s="47"/>
      <c r="E23" s="47"/>
      <c r="F23" s="63"/>
      <c r="G23" s="49"/>
      <c r="H23" s="16"/>
      <c r="I23" s="17"/>
      <c r="J23" s="18"/>
      <c r="K23" s="20">
        <f t="shared" si="3"/>
        <v>0</v>
      </c>
      <c r="L23" s="19"/>
      <c r="M23" s="18"/>
      <c r="N23" s="20">
        <f t="shared" si="4"/>
        <v>0</v>
      </c>
      <c r="O23" s="27"/>
      <c r="P23" s="43"/>
      <c r="Q23" s="78"/>
      <c r="R23" s="78"/>
      <c r="S23" s="99"/>
      <c r="T23" s="79"/>
      <c r="U23" s="105"/>
    </row>
    <row r="24" spans="1:21" ht="27" customHeight="1" x14ac:dyDescent="0.15">
      <c r="A24" s="13"/>
      <c r="B24" s="63"/>
      <c r="C24" s="48"/>
      <c r="D24" s="47"/>
      <c r="E24" s="47"/>
      <c r="F24" s="63"/>
      <c r="G24" s="49"/>
      <c r="H24" s="16"/>
      <c r="I24" s="17"/>
      <c r="J24" s="18"/>
      <c r="K24" s="20">
        <f t="shared" si="3"/>
        <v>0</v>
      </c>
      <c r="L24" s="19"/>
      <c r="M24" s="18"/>
      <c r="N24" s="20">
        <f t="shared" si="4"/>
        <v>0</v>
      </c>
      <c r="O24" s="27"/>
      <c r="P24" s="43"/>
      <c r="Q24" s="80"/>
      <c r="R24" s="80"/>
      <c r="S24" s="99"/>
      <c r="T24" s="81"/>
      <c r="U24" s="106"/>
    </row>
    <row r="25" spans="1:21" ht="27" customHeight="1" x14ac:dyDescent="0.15">
      <c r="A25" s="13"/>
      <c r="B25" s="63"/>
      <c r="C25" s="48"/>
      <c r="D25" s="47"/>
      <c r="E25" s="47"/>
      <c r="F25" s="63"/>
      <c r="G25" s="49"/>
      <c r="H25" s="16"/>
      <c r="I25" s="17"/>
      <c r="J25" s="18"/>
      <c r="K25" s="20">
        <f t="shared" si="3"/>
        <v>0</v>
      </c>
      <c r="L25" s="19"/>
      <c r="M25" s="18"/>
      <c r="N25" s="20">
        <f t="shared" si="4"/>
        <v>0</v>
      </c>
      <c r="O25" s="27"/>
      <c r="P25" s="43"/>
      <c r="Q25" s="78"/>
      <c r="R25" s="78"/>
      <c r="S25" s="99"/>
      <c r="T25" s="79"/>
      <c r="U25" s="105"/>
    </row>
    <row r="26" spans="1:21" ht="27" customHeight="1" x14ac:dyDescent="0.15">
      <c r="A26" s="13"/>
      <c r="B26" s="63"/>
      <c r="C26" s="48"/>
      <c r="D26" s="47"/>
      <c r="E26" s="47"/>
      <c r="F26" s="63"/>
      <c r="G26" s="49"/>
      <c r="H26" s="16"/>
      <c r="I26" s="17"/>
      <c r="J26" s="18"/>
      <c r="K26" s="20">
        <f t="shared" si="3"/>
        <v>0</v>
      </c>
      <c r="L26" s="19"/>
      <c r="M26" s="18"/>
      <c r="N26" s="20">
        <f t="shared" si="4"/>
        <v>0</v>
      </c>
      <c r="O26" s="27"/>
      <c r="P26" s="43"/>
      <c r="Q26" s="80"/>
      <c r="R26" s="80"/>
      <c r="S26" s="99"/>
      <c r="T26" s="81"/>
      <c r="U26" s="106"/>
    </row>
    <row r="27" spans="1:21" ht="27" customHeight="1" x14ac:dyDescent="0.15">
      <c r="A27" s="13"/>
      <c r="B27" s="63"/>
      <c r="C27" s="48"/>
      <c r="D27" s="47"/>
      <c r="E27" s="47"/>
      <c r="F27" s="63"/>
      <c r="G27" s="49"/>
      <c r="H27" s="16"/>
      <c r="I27" s="17"/>
      <c r="J27" s="18"/>
      <c r="K27" s="20">
        <f t="shared" si="3"/>
        <v>0</v>
      </c>
      <c r="L27" s="19"/>
      <c r="M27" s="18"/>
      <c r="N27" s="20">
        <f t="shared" si="4"/>
        <v>0</v>
      </c>
      <c r="O27" s="27"/>
      <c r="P27" s="43"/>
      <c r="Q27" s="78"/>
      <c r="R27" s="78"/>
      <c r="S27" s="99"/>
      <c r="T27" s="79"/>
      <c r="U27" s="105"/>
    </row>
    <row r="28" spans="1:21" ht="27" customHeight="1" x14ac:dyDescent="0.15">
      <c r="A28" s="13"/>
      <c r="B28" s="63"/>
      <c r="C28" s="48"/>
      <c r="D28" s="47"/>
      <c r="E28" s="47"/>
      <c r="F28" s="63"/>
      <c r="G28" s="49"/>
      <c r="H28" s="16"/>
      <c r="I28" s="17"/>
      <c r="J28" s="18"/>
      <c r="K28" s="20">
        <f t="shared" si="3"/>
        <v>0</v>
      </c>
      <c r="L28" s="19"/>
      <c r="M28" s="18"/>
      <c r="N28" s="20">
        <f t="shared" si="4"/>
        <v>0</v>
      </c>
      <c r="O28" s="27"/>
      <c r="P28" s="43"/>
      <c r="Q28" s="80"/>
      <c r="R28" s="80"/>
      <c r="S28" s="99"/>
      <c r="T28" s="81"/>
      <c r="U28" s="106"/>
    </row>
    <row r="29" spans="1:21" ht="27" customHeight="1" x14ac:dyDescent="0.15">
      <c r="A29" s="13"/>
      <c r="B29" s="63"/>
      <c r="C29" s="48"/>
      <c r="D29" s="47"/>
      <c r="E29" s="47"/>
      <c r="F29" s="63"/>
      <c r="G29" s="49"/>
      <c r="H29" s="16"/>
      <c r="I29" s="17"/>
      <c r="J29" s="18"/>
      <c r="K29" s="20">
        <f t="shared" si="3"/>
        <v>0</v>
      </c>
      <c r="L29" s="19"/>
      <c r="M29" s="18"/>
      <c r="N29" s="20">
        <f t="shared" si="4"/>
        <v>0</v>
      </c>
      <c r="O29" s="27"/>
      <c r="P29" s="43"/>
      <c r="Q29" s="78"/>
      <c r="R29" s="78"/>
      <c r="S29" s="99"/>
      <c r="T29" s="79"/>
      <c r="U29" s="105"/>
    </row>
    <row r="30" spans="1:21" ht="27" customHeight="1" x14ac:dyDescent="0.15">
      <c r="A30" s="13"/>
      <c r="B30" s="63"/>
      <c r="C30" s="48"/>
      <c r="D30" s="47"/>
      <c r="E30" s="47"/>
      <c r="F30" s="63"/>
      <c r="G30" s="49"/>
      <c r="H30" s="16"/>
      <c r="I30" s="17"/>
      <c r="J30" s="18"/>
      <c r="K30" s="20">
        <f t="shared" si="3"/>
        <v>0</v>
      </c>
      <c r="L30" s="19"/>
      <c r="M30" s="18"/>
      <c r="N30" s="20">
        <f t="shared" si="4"/>
        <v>0</v>
      </c>
      <c r="O30" s="27"/>
      <c r="P30" s="43"/>
      <c r="Q30" s="80"/>
      <c r="R30" s="80"/>
      <c r="S30" s="99"/>
      <c r="T30" s="81"/>
      <c r="U30" s="106"/>
    </row>
    <row r="31" spans="1:21" ht="27" customHeight="1" x14ac:dyDescent="0.15">
      <c r="A31" s="13"/>
      <c r="B31" s="63"/>
      <c r="C31" s="48"/>
      <c r="D31" s="47"/>
      <c r="E31" s="47"/>
      <c r="F31" s="63"/>
      <c r="G31" s="49"/>
      <c r="H31" s="16"/>
      <c r="I31" s="17"/>
      <c r="J31" s="18"/>
      <c r="K31" s="20">
        <f t="shared" si="3"/>
        <v>0</v>
      </c>
      <c r="L31" s="19"/>
      <c r="M31" s="18"/>
      <c r="N31" s="20">
        <f t="shared" si="4"/>
        <v>0</v>
      </c>
      <c r="O31" s="27"/>
      <c r="P31" s="43"/>
      <c r="Q31" s="78"/>
      <c r="R31" s="78"/>
      <c r="S31" s="99"/>
      <c r="T31" s="79"/>
      <c r="U31" s="105"/>
    </row>
    <row r="32" spans="1:21" ht="27" customHeight="1" x14ac:dyDescent="0.15">
      <c r="A32" s="13"/>
      <c r="B32" s="63"/>
      <c r="C32" s="48"/>
      <c r="D32" s="47"/>
      <c r="E32" s="47"/>
      <c r="F32" s="63"/>
      <c r="G32" s="49"/>
      <c r="H32" s="16"/>
      <c r="I32" s="17"/>
      <c r="J32" s="18"/>
      <c r="K32" s="20">
        <f t="shared" si="3"/>
        <v>0</v>
      </c>
      <c r="L32" s="19"/>
      <c r="M32" s="18"/>
      <c r="N32" s="20">
        <f t="shared" si="4"/>
        <v>0</v>
      </c>
      <c r="O32" s="27"/>
      <c r="P32" s="43"/>
      <c r="Q32" s="80"/>
      <c r="R32" s="80"/>
      <c r="S32" s="99"/>
      <c r="T32" s="81"/>
      <c r="U32" s="106"/>
    </row>
    <row r="33" spans="1:21" ht="27" customHeight="1" x14ac:dyDescent="0.15">
      <c r="A33" s="13"/>
      <c r="B33" s="63"/>
      <c r="C33" s="48"/>
      <c r="D33" s="47"/>
      <c r="E33" s="47"/>
      <c r="F33" s="63"/>
      <c r="G33" s="49"/>
      <c r="H33" s="16"/>
      <c r="I33" s="17"/>
      <c r="J33" s="18"/>
      <c r="K33" s="20">
        <f t="shared" si="3"/>
        <v>0</v>
      </c>
      <c r="L33" s="19"/>
      <c r="M33" s="18"/>
      <c r="N33" s="20">
        <f t="shared" si="4"/>
        <v>0</v>
      </c>
      <c r="O33" s="27"/>
      <c r="P33" s="43"/>
      <c r="Q33" s="78"/>
      <c r="R33" s="78"/>
      <c r="S33" s="99"/>
      <c r="T33" s="79"/>
      <c r="U33" s="105"/>
    </row>
    <row r="34" spans="1:21" ht="27" customHeight="1" x14ac:dyDescent="0.15">
      <c r="A34" s="13"/>
      <c r="B34" s="63"/>
      <c r="C34" s="48"/>
      <c r="D34" s="47"/>
      <c r="E34" s="47"/>
      <c r="F34" s="63"/>
      <c r="G34" s="49"/>
      <c r="H34" s="16"/>
      <c r="I34" s="17"/>
      <c r="J34" s="18"/>
      <c r="K34" s="20">
        <f t="shared" si="3"/>
        <v>0</v>
      </c>
      <c r="L34" s="19"/>
      <c r="M34" s="18"/>
      <c r="N34" s="20">
        <f t="shared" si="4"/>
        <v>0</v>
      </c>
      <c r="O34" s="27"/>
      <c r="P34" s="43"/>
      <c r="Q34" s="80"/>
      <c r="R34" s="80"/>
      <c r="S34" s="99"/>
      <c r="T34" s="81"/>
      <c r="U34" s="106"/>
    </row>
    <row r="35" spans="1:21" ht="27" customHeight="1" x14ac:dyDescent="0.15">
      <c r="A35" s="13"/>
      <c r="B35" s="63"/>
      <c r="C35" s="48"/>
      <c r="D35" s="47"/>
      <c r="E35" s="47"/>
      <c r="F35" s="63"/>
      <c r="G35" s="49"/>
      <c r="H35" s="16"/>
      <c r="I35" s="17"/>
      <c r="J35" s="18"/>
      <c r="K35" s="20">
        <f t="shared" si="3"/>
        <v>0</v>
      </c>
      <c r="L35" s="19"/>
      <c r="M35" s="18"/>
      <c r="N35" s="20">
        <f t="shared" si="4"/>
        <v>0</v>
      </c>
      <c r="O35" s="27"/>
      <c r="P35" s="43"/>
      <c r="Q35" s="78"/>
      <c r="R35" s="78"/>
      <c r="S35" s="99"/>
      <c r="T35" s="79"/>
      <c r="U35" s="105"/>
    </row>
    <row r="36" spans="1:21" ht="27" customHeight="1" x14ac:dyDescent="0.15">
      <c r="A36" s="13"/>
      <c r="B36" s="63"/>
      <c r="C36" s="48"/>
      <c r="D36" s="47"/>
      <c r="E36" s="47"/>
      <c r="F36" s="63"/>
      <c r="G36" s="49"/>
      <c r="H36" s="16"/>
      <c r="I36" s="17"/>
      <c r="J36" s="18"/>
      <c r="K36" s="20">
        <f t="shared" si="3"/>
        <v>0</v>
      </c>
      <c r="L36" s="19"/>
      <c r="M36" s="18"/>
      <c r="N36" s="20">
        <f t="shared" si="4"/>
        <v>0</v>
      </c>
      <c r="O36" s="27"/>
      <c r="P36" s="43"/>
      <c r="Q36" s="80"/>
      <c r="R36" s="80"/>
      <c r="S36" s="99"/>
      <c r="T36" s="81"/>
      <c r="U36" s="106"/>
    </row>
    <row r="37" spans="1:21" ht="27" customHeight="1" x14ac:dyDescent="0.15">
      <c r="A37" s="13"/>
      <c r="B37" s="63"/>
      <c r="C37" s="48"/>
      <c r="D37" s="47"/>
      <c r="E37" s="47"/>
      <c r="F37" s="63"/>
      <c r="G37" s="49"/>
      <c r="H37" s="16"/>
      <c r="I37" s="17"/>
      <c r="J37" s="18"/>
      <c r="K37" s="20">
        <f t="shared" si="3"/>
        <v>0</v>
      </c>
      <c r="L37" s="19"/>
      <c r="M37" s="18"/>
      <c r="N37" s="20">
        <f t="shared" si="4"/>
        <v>0</v>
      </c>
      <c r="O37" s="27"/>
      <c r="P37" s="43"/>
      <c r="Q37" s="78"/>
      <c r="R37" s="78"/>
      <c r="S37" s="99"/>
      <c r="T37" s="79"/>
      <c r="U37" s="105"/>
    </row>
    <row r="38" spans="1:21" ht="27" customHeight="1" x14ac:dyDescent="0.15">
      <c r="A38" s="13"/>
      <c r="B38" s="63"/>
      <c r="C38" s="48"/>
      <c r="D38" s="47"/>
      <c r="E38" s="47"/>
      <c r="F38" s="63"/>
      <c r="G38" s="49"/>
      <c r="H38" s="16"/>
      <c r="I38" s="17"/>
      <c r="J38" s="18"/>
      <c r="K38" s="20">
        <f t="shared" si="3"/>
        <v>0</v>
      </c>
      <c r="L38" s="19"/>
      <c r="M38" s="18"/>
      <c r="N38" s="20">
        <f t="shared" si="4"/>
        <v>0</v>
      </c>
      <c r="O38" s="27"/>
      <c r="P38" s="43"/>
      <c r="Q38" s="80"/>
      <c r="R38" s="80"/>
      <c r="S38" s="99"/>
      <c r="T38" s="81"/>
      <c r="U38" s="106"/>
    </row>
    <row r="39" spans="1:21" ht="27" customHeight="1" x14ac:dyDescent="0.15">
      <c r="A39" s="13"/>
      <c r="B39" s="63"/>
      <c r="C39" s="48"/>
      <c r="D39" s="47"/>
      <c r="E39" s="47"/>
      <c r="F39" s="63"/>
      <c r="G39" s="49"/>
      <c r="H39" s="16"/>
      <c r="I39" s="17"/>
      <c r="J39" s="18"/>
      <c r="K39" s="20">
        <f t="shared" si="3"/>
        <v>0</v>
      </c>
      <c r="L39" s="19"/>
      <c r="M39" s="18"/>
      <c r="N39" s="20">
        <f t="shared" si="4"/>
        <v>0</v>
      </c>
      <c r="O39" s="27"/>
      <c r="P39" s="43"/>
      <c r="Q39" s="78"/>
      <c r="R39" s="78"/>
      <c r="S39" s="99"/>
      <c r="T39" s="79"/>
      <c r="U39" s="105"/>
    </row>
    <row r="40" spans="1:21" ht="27" customHeight="1" x14ac:dyDescent="0.15">
      <c r="A40" s="13"/>
      <c r="B40" s="63"/>
      <c r="C40" s="48"/>
      <c r="D40" s="47"/>
      <c r="E40" s="47"/>
      <c r="F40" s="63"/>
      <c r="G40" s="49"/>
      <c r="H40" s="16"/>
      <c r="I40" s="17"/>
      <c r="J40" s="18"/>
      <c r="K40" s="20">
        <f t="shared" si="3"/>
        <v>0</v>
      </c>
      <c r="L40" s="19"/>
      <c r="M40" s="18"/>
      <c r="N40" s="20">
        <f t="shared" si="4"/>
        <v>0</v>
      </c>
      <c r="O40" s="27"/>
      <c r="P40" s="43"/>
      <c r="Q40" s="80"/>
      <c r="R40" s="80"/>
      <c r="S40" s="99"/>
      <c r="T40" s="81"/>
      <c r="U40" s="106"/>
    </row>
    <row r="41" spans="1:21" ht="27" customHeight="1" x14ac:dyDescent="0.15">
      <c r="A41" s="13"/>
      <c r="B41" s="63"/>
      <c r="C41" s="48"/>
      <c r="D41" s="47"/>
      <c r="E41" s="47"/>
      <c r="F41" s="63"/>
      <c r="G41" s="49"/>
      <c r="H41" s="16"/>
      <c r="I41" s="17"/>
      <c r="J41" s="18"/>
      <c r="K41" s="20">
        <f t="shared" si="3"/>
        <v>0</v>
      </c>
      <c r="L41" s="19"/>
      <c r="M41" s="18"/>
      <c r="N41" s="20">
        <f>IF(AND(L41&gt;0,M41&gt;0),M41/L41,0)</f>
        <v>0</v>
      </c>
      <c r="O41" s="27"/>
      <c r="P41" s="43"/>
      <c r="Q41" s="78"/>
      <c r="R41" s="78"/>
      <c r="S41" s="99"/>
      <c r="T41" s="79"/>
      <c r="U41" s="105"/>
    </row>
    <row r="42" spans="1:21" ht="27" customHeight="1" x14ac:dyDescent="0.15">
      <c r="A42" s="13"/>
      <c r="B42" s="63"/>
      <c r="C42" s="48"/>
      <c r="D42" s="47"/>
      <c r="E42" s="47"/>
      <c r="F42" s="63"/>
      <c r="G42" s="49"/>
      <c r="H42" s="16"/>
      <c r="I42" s="17"/>
      <c r="J42" s="18"/>
      <c r="K42" s="20">
        <f t="shared" si="3"/>
        <v>0</v>
      </c>
      <c r="L42" s="19"/>
      <c r="M42" s="18"/>
      <c r="N42" s="20">
        <f t="shared" si="4"/>
        <v>0</v>
      </c>
      <c r="O42" s="27"/>
      <c r="P42" s="43"/>
      <c r="Q42" s="80"/>
      <c r="R42" s="80"/>
      <c r="S42" s="99"/>
      <c r="T42" s="81"/>
      <c r="U42" s="106"/>
    </row>
    <row r="43" spans="1:21" ht="27" customHeight="1" x14ac:dyDescent="0.15">
      <c r="A43" s="13"/>
      <c r="B43" s="63"/>
      <c r="C43" s="48"/>
      <c r="D43" s="47"/>
      <c r="E43" s="47"/>
      <c r="F43" s="63"/>
      <c r="G43" s="49"/>
      <c r="H43" s="16"/>
      <c r="I43" s="17"/>
      <c r="J43" s="18"/>
      <c r="K43" s="20">
        <f t="shared" si="3"/>
        <v>0</v>
      </c>
      <c r="L43" s="19"/>
      <c r="M43" s="18"/>
      <c r="N43" s="20">
        <f t="shared" si="4"/>
        <v>0</v>
      </c>
      <c r="O43" s="27"/>
      <c r="P43" s="43"/>
      <c r="Q43" s="78"/>
      <c r="R43" s="78"/>
      <c r="S43" s="99"/>
      <c r="T43" s="79"/>
      <c r="U43" s="105"/>
    </row>
    <row r="44" spans="1:21" ht="27" customHeight="1" x14ac:dyDescent="0.15">
      <c r="A44" s="13"/>
      <c r="B44" s="63"/>
      <c r="C44" s="48"/>
      <c r="D44" s="47"/>
      <c r="E44" s="47"/>
      <c r="F44" s="63"/>
      <c r="G44" s="49"/>
      <c r="H44" s="16"/>
      <c r="I44" s="17"/>
      <c r="J44" s="18"/>
      <c r="K44" s="20">
        <f t="shared" si="3"/>
        <v>0</v>
      </c>
      <c r="L44" s="19"/>
      <c r="M44" s="18"/>
      <c r="N44" s="20">
        <f t="shared" si="4"/>
        <v>0</v>
      </c>
      <c r="O44" s="27"/>
      <c r="P44" s="43"/>
      <c r="Q44" s="80"/>
      <c r="R44" s="80"/>
      <c r="S44" s="99"/>
      <c r="T44" s="81"/>
      <c r="U44" s="106"/>
    </row>
    <row r="45" spans="1:21" ht="27" customHeight="1" x14ac:dyDescent="0.15">
      <c r="A45" s="13"/>
      <c r="B45" s="63"/>
      <c r="C45" s="48"/>
      <c r="D45" s="47"/>
      <c r="E45" s="47"/>
      <c r="F45" s="63"/>
      <c r="G45" s="49"/>
      <c r="H45" s="16"/>
      <c r="I45" s="17"/>
      <c r="J45" s="18"/>
      <c r="K45" s="20">
        <f t="shared" si="3"/>
        <v>0</v>
      </c>
      <c r="L45" s="19"/>
      <c r="M45" s="18"/>
      <c r="N45" s="20">
        <f t="shared" si="4"/>
        <v>0</v>
      </c>
      <c r="O45" s="27"/>
      <c r="P45" s="43"/>
      <c r="Q45" s="78"/>
      <c r="R45" s="78"/>
      <c r="S45" s="99"/>
      <c r="T45" s="79"/>
      <c r="U45" s="105"/>
    </row>
    <row r="46" spans="1:21" ht="27" customHeight="1" x14ac:dyDescent="0.15">
      <c r="A46" s="13"/>
      <c r="B46" s="63"/>
      <c r="C46" s="48"/>
      <c r="D46" s="47"/>
      <c r="E46" s="47"/>
      <c r="F46" s="63"/>
      <c r="G46" s="49"/>
      <c r="H46" s="16"/>
      <c r="I46" s="17"/>
      <c r="J46" s="18"/>
      <c r="K46" s="20">
        <f t="shared" si="3"/>
        <v>0</v>
      </c>
      <c r="L46" s="19"/>
      <c r="M46" s="18"/>
      <c r="N46" s="20">
        <f t="shared" si="4"/>
        <v>0</v>
      </c>
      <c r="O46" s="27"/>
      <c r="P46" s="43"/>
      <c r="Q46" s="80"/>
      <c r="R46" s="80"/>
      <c r="S46" s="99"/>
      <c r="T46" s="81"/>
      <c r="U46" s="106"/>
    </row>
    <row r="47" spans="1:21" ht="27" customHeight="1" x14ac:dyDescent="0.15">
      <c r="A47" s="13"/>
      <c r="B47" s="63"/>
      <c r="C47" s="48"/>
      <c r="D47" s="47"/>
      <c r="E47" s="47"/>
      <c r="F47" s="63"/>
      <c r="G47" s="49"/>
      <c r="H47" s="16"/>
      <c r="I47" s="17"/>
      <c r="J47" s="18"/>
      <c r="K47" s="20">
        <f t="shared" si="3"/>
        <v>0</v>
      </c>
      <c r="L47" s="19"/>
      <c r="M47" s="18"/>
      <c r="N47" s="20">
        <f t="shared" si="4"/>
        <v>0</v>
      </c>
      <c r="O47" s="27"/>
      <c r="P47" s="43"/>
      <c r="Q47" s="78"/>
      <c r="R47" s="78"/>
      <c r="S47" s="99"/>
      <c r="T47" s="79"/>
      <c r="U47" s="105"/>
    </row>
    <row r="48" spans="1:21" ht="27" customHeight="1" x14ac:dyDescent="0.15">
      <c r="A48" s="13"/>
      <c r="B48" s="63"/>
      <c r="C48" s="48"/>
      <c r="D48" s="47"/>
      <c r="E48" s="47"/>
      <c r="F48" s="63"/>
      <c r="G48" s="49"/>
      <c r="H48" s="16"/>
      <c r="I48" s="17"/>
      <c r="J48" s="18"/>
      <c r="K48" s="20">
        <f t="shared" si="3"/>
        <v>0</v>
      </c>
      <c r="L48" s="19"/>
      <c r="M48" s="18"/>
      <c r="N48" s="20">
        <f t="shared" si="4"/>
        <v>0</v>
      </c>
      <c r="O48" s="27"/>
      <c r="P48" s="43"/>
      <c r="Q48" s="80"/>
      <c r="R48" s="80"/>
      <c r="S48" s="99"/>
      <c r="T48" s="81"/>
      <c r="U48" s="106"/>
    </row>
    <row r="49" spans="1:21" ht="27" customHeight="1" x14ac:dyDescent="0.15">
      <c r="A49" s="13"/>
      <c r="B49" s="63"/>
      <c r="C49" s="48"/>
      <c r="D49" s="47"/>
      <c r="E49" s="47"/>
      <c r="F49" s="63"/>
      <c r="G49" s="49"/>
      <c r="H49" s="16"/>
      <c r="I49" s="17"/>
      <c r="J49" s="18"/>
      <c r="K49" s="20">
        <f t="shared" si="3"/>
        <v>0</v>
      </c>
      <c r="L49" s="19"/>
      <c r="M49" s="18"/>
      <c r="N49" s="20">
        <f t="shared" si="4"/>
        <v>0</v>
      </c>
      <c r="O49" s="27"/>
      <c r="P49" s="43"/>
      <c r="Q49" s="78"/>
      <c r="R49" s="78"/>
      <c r="S49" s="99"/>
      <c r="T49" s="79"/>
      <c r="U49" s="105"/>
    </row>
    <row r="50" spans="1:21" ht="27" customHeight="1" x14ac:dyDescent="0.15">
      <c r="A50" s="13"/>
      <c r="B50" s="63"/>
      <c r="C50" s="48"/>
      <c r="D50" s="47"/>
      <c r="E50" s="47"/>
      <c r="F50" s="63"/>
      <c r="G50" s="49"/>
      <c r="H50" s="16"/>
      <c r="I50" s="17"/>
      <c r="J50" s="18"/>
      <c r="K50" s="20">
        <f t="shared" si="3"/>
        <v>0</v>
      </c>
      <c r="L50" s="19"/>
      <c r="M50" s="18"/>
      <c r="N50" s="20">
        <f t="shared" si="4"/>
        <v>0</v>
      </c>
      <c r="O50" s="27"/>
      <c r="P50" s="43"/>
      <c r="Q50" s="80"/>
      <c r="R50" s="80"/>
      <c r="S50" s="99"/>
      <c r="T50" s="81"/>
      <c r="U50" s="106"/>
    </row>
    <row r="51" spans="1:21" ht="27" customHeight="1" x14ac:dyDescent="0.15">
      <c r="A51" s="13"/>
      <c r="B51" s="63"/>
      <c r="C51" s="48"/>
      <c r="D51" s="47"/>
      <c r="E51" s="47"/>
      <c r="F51" s="63"/>
      <c r="G51" s="49"/>
      <c r="H51" s="16"/>
      <c r="I51" s="17"/>
      <c r="J51" s="18"/>
      <c r="K51" s="20">
        <f t="shared" si="3"/>
        <v>0</v>
      </c>
      <c r="L51" s="19"/>
      <c r="M51" s="18"/>
      <c r="N51" s="20">
        <f t="shared" si="4"/>
        <v>0</v>
      </c>
      <c r="O51" s="27"/>
      <c r="P51" s="43"/>
      <c r="Q51" s="78"/>
      <c r="R51" s="78"/>
      <c r="S51" s="99"/>
      <c r="T51" s="79"/>
      <c r="U51" s="105"/>
    </row>
    <row r="52" spans="1:21" ht="27" customHeight="1" x14ac:dyDescent="0.15">
      <c r="A52" s="13"/>
      <c r="B52" s="63"/>
      <c r="C52" s="48"/>
      <c r="D52" s="47"/>
      <c r="E52" s="47"/>
      <c r="F52" s="63"/>
      <c r="G52" s="49"/>
      <c r="H52" s="16"/>
      <c r="I52" s="17"/>
      <c r="J52" s="18"/>
      <c r="K52" s="20">
        <f t="shared" si="3"/>
        <v>0</v>
      </c>
      <c r="L52" s="19"/>
      <c r="M52" s="18"/>
      <c r="N52" s="20">
        <f t="shared" si="4"/>
        <v>0</v>
      </c>
      <c r="O52" s="27"/>
      <c r="P52" s="43"/>
      <c r="Q52" s="80"/>
      <c r="R52" s="80"/>
      <c r="S52" s="99"/>
      <c r="T52" s="81"/>
      <c r="U52" s="106"/>
    </row>
    <row r="53" spans="1:21" ht="27" customHeight="1" x14ac:dyDescent="0.15">
      <c r="A53" s="13"/>
      <c r="B53" s="63"/>
      <c r="C53" s="48"/>
      <c r="D53" s="47"/>
      <c r="E53" s="47"/>
      <c r="F53" s="63"/>
      <c r="G53" s="49"/>
      <c r="H53" s="16"/>
      <c r="I53" s="17"/>
      <c r="J53" s="18"/>
      <c r="K53" s="20">
        <f t="shared" si="3"/>
        <v>0</v>
      </c>
      <c r="L53" s="19"/>
      <c r="M53" s="18"/>
      <c r="N53" s="20">
        <f t="shared" si="4"/>
        <v>0</v>
      </c>
      <c r="O53" s="27"/>
      <c r="P53" s="43"/>
      <c r="Q53" s="78"/>
      <c r="R53" s="78"/>
      <c r="S53" s="99"/>
      <c r="T53" s="79"/>
      <c r="U53" s="105"/>
    </row>
    <row r="54" spans="1:21" ht="27" customHeight="1" x14ac:dyDescent="0.15">
      <c r="A54" s="13"/>
      <c r="B54" s="63"/>
      <c r="C54" s="48"/>
      <c r="D54" s="47"/>
      <c r="E54" s="47"/>
      <c r="F54" s="63"/>
      <c r="G54" s="64"/>
      <c r="H54" s="16"/>
      <c r="I54" s="17"/>
      <c r="J54" s="18"/>
      <c r="K54" s="20">
        <f t="shared" si="3"/>
        <v>0</v>
      </c>
      <c r="L54" s="19"/>
      <c r="M54" s="18"/>
      <c r="N54" s="20">
        <f t="shared" si="4"/>
        <v>0</v>
      </c>
      <c r="O54" s="27"/>
      <c r="P54" s="43"/>
      <c r="Q54" s="78"/>
      <c r="R54" s="78"/>
      <c r="S54" s="99"/>
      <c r="T54" s="79"/>
      <c r="U54" s="105"/>
    </row>
    <row r="55" spans="1:21" ht="27" customHeight="1" x14ac:dyDescent="0.15">
      <c r="A55" s="13"/>
      <c r="B55" s="63"/>
      <c r="C55" s="48"/>
      <c r="D55" s="47"/>
      <c r="E55" s="47"/>
      <c r="F55" s="63"/>
      <c r="G55" s="49"/>
      <c r="H55" s="16"/>
      <c r="I55" s="17"/>
      <c r="J55" s="18"/>
      <c r="K55" s="20">
        <f t="shared" si="3"/>
        <v>0</v>
      </c>
      <c r="L55" s="19"/>
      <c r="M55" s="18"/>
      <c r="N55" s="20">
        <f t="shared" si="4"/>
        <v>0</v>
      </c>
      <c r="O55" s="27"/>
      <c r="P55" s="43"/>
      <c r="Q55" s="80"/>
      <c r="R55" s="80"/>
      <c r="S55" s="99"/>
      <c r="T55" s="81"/>
      <c r="U55" s="106"/>
    </row>
    <row r="56" spans="1:21" ht="27" customHeight="1" x14ac:dyDescent="0.15">
      <c r="A56" s="13"/>
      <c r="B56" s="63"/>
      <c r="C56" s="48"/>
      <c r="D56" s="47"/>
      <c r="E56" s="47"/>
      <c r="F56" s="63"/>
      <c r="G56" s="49"/>
      <c r="H56" s="16"/>
      <c r="I56" s="17"/>
      <c r="J56" s="18"/>
      <c r="K56" s="20">
        <f>IF(AND(I56&gt;0,J56&gt;0),J56/I56,0)</f>
        <v>0</v>
      </c>
      <c r="L56" s="19"/>
      <c r="M56" s="18"/>
      <c r="N56" s="20">
        <f t="shared" si="4"/>
        <v>0</v>
      </c>
      <c r="O56" s="27"/>
      <c r="P56" s="43"/>
      <c r="Q56" s="119"/>
      <c r="R56" s="129"/>
      <c r="S56" s="99"/>
      <c r="T56" s="118"/>
      <c r="U56" s="117"/>
    </row>
    <row r="57" spans="1:21" ht="27" customHeight="1" x14ac:dyDescent="0.15">
      <c r="A57" s="13"/>
      <c r="B57" s="63"/>
      <c r="C57" s="48"/>
      <c r="D57" s="47"/>
      <c r="E57" s="47"/>
      <c r="F57" s="63"/>
      <c r="G57" s="49"/>
      <c r="H57" s="16"/>
      <c r="I57" s="17"/>
      <c r="J57" s="18"/>
      <c r="K57" s="20">
        <f t="shared" si="3"/>
        <v>0</v>
      </c>
      <c r="L57" s="19"/>
      <c r="M57" s="18"/>
      <c r="N57" s="20">
        <f t="shared" si="4"/>
        <v>0</v>
      </c>
      <c r="O57" s="27"/>
      <c r="P57" s="43"/>
      <c r="Q57" s="80"/>
      <c r="R57" s="80"/>
      <c r="S57" s="99"/>
      <c r="T57" s="81"/>
      <c r="U57" s="106"/>
    </row>
    <row r="58" spans="1:21" ht="27" customHeight="1" x14ac:dyDescent="0.15">
      <c r="A58" s="13"/>
      <c r="B58" s="63"/>
      <c r="C58" s="48"/>
      <c r="D58" s="47"/>
      <c r="E58" s="47"/>
      <c r="F58" s="63"/>
      <c r="G58" s="49"/>
      <c r="H58" s="16"/>
      <c r="I58" s="17"/>
      <c r="J58" s="18"/>
      <c r="K58" s="20">
        <f t="shared" si="3"/>
        <v>0</v>
      </c>
      <c r="L58" s="19"/>
      <c r="M58" s="18"/>
      <c r="N58" s="20">
        <f t="shared" si="4"/>
        <v>0</v>
      </c>
      <c r="O58" s="27"/>
      <c r="P58" s="43"/>
      <c r="Q58" s="78"/>
      <c r="R58" s="78"/>
      <c r="S58" s="99"/>
      <c r="T58" s="79"/>
      <c r="U58" s="105"/>
    </row>
    <row r="59" spans="1:21" ht="27" customHeight="1" x14ac:dyDescent="0.15">
      <c r="A59" s="13"/>
      <c r="B59" s="63"/>
      <c r="C59" s="48"/>
      <c r="D59" s="47"/>
      <c r="E59" s="47"/>
      <c r="F59" s="63"/>
      <c r="G59" s="49"/>
      <c r="H59" s="16"/>
      <c r="I59" s="17"/>
      <c r="J59" s="18"/>
      <c r="K59" s="20">
        <f t="shared" si="1"/>
        <v>0</v>
      </c>
      <c r="L59" s="19"/>
      <c r="M59" s="18"/>
      <c r="N59" s="20">
        <f t="shared" si="2"/>
        <v>0</v>
      </c>
      <c r="O59" s="27"/>
      <c r="P59" s="43"/>
      <c r="Q59" s="80"/>
      <c r="R59" s="80"/>
      <c r="S59" s="99"/>
      <c r="T59" s="81"/>
      <c r="U59" s="106"/>
    </row>
    <row r="60" spans="1:21" ht="27" customHeight="1" x14ac:dyDescent="0.15">
      <c r="A60" s="13"/>
      <c r="B60" s="63"/>
      <c r="C60" s="48"/>
      <c r="D60" s="47"/>
      <c r="E60" s="47"/>
      <c r="F60" s="63"/>
      <c r="G60" s="49"/>
      <c r="H60" s="16"/>
      <c r="I60" s="17"/>
      <c r="J60" s="18"/>
      <c r="K60" s="20">
        <f t="shared" si="1"/>
        <v>0</v>
      </c>
      <c r="L60" s="19"/>
      <c r="M60" s="18"/>
      <c r="N60" s="20">
        <f t="shared" si="2"/>
        <v>0</v>
      </c>
      <c r="O60" s="27"/>
      <c r="P60" s="43"/>
      <c r="Q60" s="78"/>
      <c r="R60" s="78"/>
      <c r="S60" s="99"/>
      <c r="T60" s="79"/>
      <c r="U60" s="105"/>
    </row>
    <row r="61" spans="1:21" ht="27" customHeight="1" x14ac:dyDescent="0.15">
      <c r="A61" s="13"/>
      <c r="B61" s="63"/>
      <c r="C61" s="48"/>
      <c r="D61" s="47"/>
      <c r="E61" s="47"/>
      <c r="F61" s="63"/>
      <c r="G61" s="51"/>
      <c r="H61" s="16"/>
      <c r="I61" s="17"/>
      <c r="J61" s="18"/>
      <c r="K61" s="20">
        <f t="shared" si="1"/>
        <v>0</v>
      </c>
      <c r="L61" s="19"/>
      <c r="M61" s="18"/>
      <c r="N61" s="20">
        <f t="shared" si="2"/>
        <v>0</v>
      </c>
      <c r="O61" s="27"/>
      <c r="P61" s="43"/>
      <c r="Q61" s="80"/>
      <c r="R61" s="80"/>
      <c r="S61" s="99"/>
      <c r="T61" s="81"/>
      <c r="U61" s="106"/>
    </row>
    <row r="62" spans="1:21" ht="27" customHeight="1" x14ac:dyDescent="0.15">
      <c r="A62" s="13"/>
      <c r="B62" s="63"/>
      <c r="C62" s="48"/>
      <c r="D62" s="47"/>
      <c r="E62" s="47"/>
      <c r="F62" s="63"/>
      <c r="G62" s="66"/>
      <c r="H62" s="16"/>
      <c r="I62" s="17"/>
      <c r="J62" s="18"/>
      <c r="K62" s="20">
        <f t="shared" si="1"/>
        <v>0</v>
      </c>
      <c r="L62" s="19"/>
      <c r="M62" s="18"/>
      <c r="N62" s="20">
        <f t="shared" si="2"/>
        <v>0</v>
      </c>
      <c r="O62" s="27"/>
      <c r="P62" s="43"/>
      <c r="Q62" s="78"/>
      <c r="R62" s="78"/>
      <c r="S62" s="99"/>
      <c r="T62" s="79"/>
      <c r="U62" s="105"/>
    </row>
    <row r="63" spans="1:21" ht="27" customHeight="1" x14ac:dyDescent="0.15">
      <c r="A63" s="13"/>
      <c r="B63" s="63"/>
      <c r="C63" s="48"/>
      <c r="D63" s="47"/>
      <c r="E63" s="47"/>
      <c r="F63" s="63"/>
      <c r="G63" s="51"/>
      <c r="H63" s="16"/>
      <c r="I63" s="17"/>
      <c r="J63" s="18"/>
      <c r="K63" s="20">
        <f t="shared" si="1"/>
        <v>0</v>
      </c>
      <c r="L63" s="19"/>
      <c r="M63" s="18"/>
      <c r="N63" s="20">
        <f t="shared" si="2"/>
        <v>0</v>
      </c>
      <c r="O63" s="27"/>
      <c r="P63" s="43"/>
      <c r="Q63" s="80"/>
      <c r="R63" s="80"/>
      <c r="S63" s="99"/>
      <c r="T63" s="81"/>
      <c r="U63" s="106"/>
    </row>
    <row r="64" spans="1:21" ht="27" customHeight="1" x14ac:dyDescent="0.15">
      <c r="A64" s="13"/>
      <c r="B64" s="63"/>
      <c r="C64" s="48"/>
      <c r="D64" s="47"/>
      <c r="E64" s="47"/>
      <c r="F64" s="63"/>
      <c r="G64" s="51"/>
      <c r="H64" s="16"/>
      <c r="I64" s="17"/>
      <c r="J64" s="18"/>
      <c r="K64" s="20">
        <f t="shared" si="1"/>
        <v>0</v>
      </c>
      <c r="L64" s="19"/>
      <c r="M64" s="18"/>
      <c r="N64" s="20">
        <f t="shared" si="2"/>
        <v>0</v>
      </c>
      <c r="O64" s="27"/>
      <c r="P64" s="43"/>
      <c r="Q64" s="78"/>
      <c r="R64" s="78"/>
      <c r="S64" s="99"/>
      <c r="T64" s="79"/>
      <c r="U64" s="105"/>
    </row>
    <row r="65" spans="1:21" ht="27" customHeight="1" x14ac:dyDescent="0.15">
      <c r="A65" s="13"/>
      <c r="B65" s="63"/>
      <c r="C65" s="48"/>
      <c r="D65" s="47"/>
      <c r="E65" s="47"/>
      <c r="F65" s="63"/>
      <c r="G65" s="51"/>
      <c r="H65" s="16"/>
      <c r="I65" s="17"/>
      <c r="J65" s="18"/>
      <c r="K65" s="20">
        <f t="shared" si="1"/>
        <v>0</v>
      </c>
      <c r="L65" s="19"/>
      <c r="M65" s="18"/>
      <c r="N65" s="20">
        <f t="shared" si="2"/>
        <v>0</v>
      </c>
      <c r="O65" s="27"/>
      <c r="P65" s="43"/>
      <c r="Q65" s="80"/>
      <c r="R65" s="80"/>
      <c r="S65" s="99"/>
      <c r="T65" s="81"/>
      <c r="U65" s="106"/>
    </row>
    <row r="66" spans="1:21" ht="27" customHeight="1" x14ac:dyDescent="0.15">
      <c r="A66" s="13"/>
      <c r="B66" s="63"/>
      <c r="C66" s="48"/>
      <c r="D66" s="47"/>
      <c r="E66" s="47"/>
      <c r="F66" s="63"/>
      <c r="G66" s="51"/>
      <c r="H66" s="16"/>
      <c r="I66" s="17"/>
      <c r="J66" s="18"/>
      <c r="K66" s="20">
        <f t="shared" si="1"/>
        <v>0</v>
      </c>
      <c r="L66" s="19"/>
      <c r="M66" s="18"/>
      <c r="N66" s="20">
        <f t="shared" si="2"/>
        <v>0</v>
      </c>
      <c r="O66" s="27"/>
      <c r="P66" s="43"/>
      <c r="Q66" s="78"/>
      <c r="R66" s="78"/>
      <c r="S66" s="99"/>
      <c r="T66" s="79"/>
      <c r="U66" s="105"/>
    </row>
    <row r="67" spans="1:21" ht="27" customHeight="1" x14ac:dyDescent="0.15">
      <c r="A67" s="13"/>
      <c r="B67" s="63"/>
      <c r="C67" s="48"/>
      <c r="D67" s="47"/>
      <c r="E67" s="47"/>
      <c r="F67" s="63"/>
      <c r="G67" s="51"/>
      <c r="H67" s="16"/>
      <c r="I67" s="17"/>
      <c r="J67" s="18"/>
      <c r="K67" s="20">
        <f t="shared" si="1"/>
        <v>0</v>
      </c>
      <c r="L67" s="19"/>
      <c r="M67" s="18"/>
      <c r="N67" s="20">
        <f t="shared" si="2"/>
        <v>0</v>
      </c>
      <c r="O67" s="27"/>
      <c r="P67" s="43"/>
      <c r="Q67" s="80"/>
      <c r="R67" s="80"/>
      <c r="S67" s="99"/>
      <c r="T67" s="81"/>
      <c r="U67" s="106"/>
    </row>
    <row r="68" spans="1:21" ht="27" customHeight="1" x14ac:dyDescent="0.15">
      <c r="A68" s="13"/>
      <c r="B68" s="63"/>
      <c r="C68" s="48"/>
      <c r="D68" s="47"/>
      <c r="E68" s="47"/>
      <c r="F68" s="63"/>
      <c r="G68" s="51"/>
      <c r="H68" s="16"/>
      <c r="I68" s="17"/>
      <c r="J68" s="18"/>
      <c r="K68" s="20">
        <f t="shared" si="1"/>
        <v>0</v>
      </c>
      <c r="L68" s="19"/>
      <c r="M68" s="18"/>
      <c r="N68" s="20">
        <f t="shared" si="2"/>
        <v>0</v>
      </c>
      <c r="O68" s="27"/>
      <c r="P68" s="43"/>
      <c r="Q68" s="78"/>
      <c r="R68" s="78"/>
      <c r="S68" s="99"/>
      <c r="T68" s="79"/>
      <c r="U68" s="105"/>
    </row>
    <row r="69" spans="1:21" ht="27" customHeight="1" x14ac:dyDescent="0.15">
      <c r="A69" s="13"/>
      <c r="B69" s="63"/>
      <c r="C69" s="48"/>
      <c r="D69" s="47"/>
      <c r="E69" s="47"/>
      <c r="F69" s="63"/>
      <c r="G69" s="51"/>
      <c r="H69" s="16"/>
      <c r="I69" s="17"/>
      <c r="J69" s="18"/>
      <c r="K69" s="20">
        <f t="shared" si="1"/>
        <v>0</v>
      </c>
      <c r="L69" s="19"/>
      <c r="M69" s="18"/>
      <c r="N69" s="20">
        <f t="shared" si="2"/>
        <v>0</v>
      </c>
      <c r="O69" s="27"/>
      <c r="P69" s="43"/>
      <c r="Q69" s="80"/>
      <c r="R69" s="80"/>
      <c r="S69" s="99"/>
      <c r="T69" s="81"/>
      <c r="U69" s="106"/>
    </row>
    <row r="70" spans="1:21" ht="27" customHeight="1" x14ac:dyDescent="0.15">
      <c r="A70" s="13"/>
      <c r="B70" s="63"/>
      <c r="C70" s="48"/>
      <c r="D70" s="47"/>
      <c r="E70" s="47"/>
      <c r="F70" s="63"/>
      <c r="G70" s="51"/>
      <c r="H70" s="16"/>
      <c r="I70" s="17"/>
      <c r="J70" s="18"/>
      <c r="K70" s="20">
        <f t="shared" si="1"/>
        <v>0</v>
      </c>
      <c r="L70" s="19"/>
      <c r="M70" s="18"/>
      <c r="N70" s="20">
        <f t="shared" si="2"/>
        <v>0</v>
      </c>
      <c r="O70" s="27"/>
      <c r="P70" s="43"/>
      <c r="Q70" s="78"/>
      <c r="R70" s="78"/>
      <c r="S70" s="99"/>
      <c r="T70" s="79"/>
      <c r="U70" s="105"/>
    </row>
    <row r="71" spans="1:21" ht="27" customHeight="1" x14ac:dyDescent="0.15">
      <c r="A71" s="13"/>
      <c r="B71" s="63"/>
      <c r="C71" s="48"/>
      <c r="D71" s="47"/>
      <c r="E71" s="47"/>
      <c r="F71" s="63"/>
      <c r="G71" s="51"/>
      <c r="H71" s="16"/>
      <c r="I71" s="17"/>
      <c r="J71" s="18"/>
      <c r="K71" s="20">
        <f t="shared" si="1"/>
        <v>0</v>
      </c>
      <c r="L71" s="19"/>
      <c r="M71" s="18"/>
      <c r="N71" s="20">
        <f t="shared" si="2"/>
        <v>0</v>
      </c>
      <c r="O71" s="27"/>
      <c r="P71" s="43"/>
      <c r="Q71" s="80"/>
      <c r="R71" s="80"/>
      <c r="S71" s="99"/>
      <c r="T71" s="81"/>
      <c r="U71" s="106"/>
    </row>
    <row r="72" spans="1:21" ht="27" customHeight="1" x14ac:dyDescent="0.15">
      <c r="A72" s="13"/>
      <c r="B72" s="63"/>
      <c r="C72" s="48"/>
      <c r="D72" s="47"/>
      <c r="E72" s="47"/>
      <c r="F72" s="63"/>
      <c r="G72" s="51"/>
      <c r="H72" s="16"/>
      <c r="I72" s="17"/>
      <c r="J72" s="18"/>
      <c r="K72" s="20">
        <f t="shared" si="1"/>
        <v>0</v>
      </c>
      <c r="L72" s="19"/>
      <c r="M72" s="18"/>
      <c r="N72" s="20">
        <f t="shared" si="2"/>
        <v>0</v>
      </c>
      <c r="O72" s="27"/>
      <c r="P72" s="43"/>
      <c r="Q72" s="78"/>
      <c r="R72" s="78"/>
      <c r="S72" s="99"/>
      <c r="T72" s="79"/>
      <c r="U72" s="105"/>
    </row>
    <row r="73" spans="1:21" ht="27" customHeight="1" x14ac:dyDescent="0.15">
      <c r="A73" s="13"/>
      <c r="B73" s="63"/>
      <c r="C73" s="48"/>
      <c r="D73" s="47"/>
      <c r="E73" s="47"/>
      <c r="F73" s="63"/>
      <c r="G73" s="49"/>
      <c r="H73" s="16"/>
      <c r="I73" s="17"/>
      <c r="J73" s="18"/>
      <c r="K73" s="20">
        <f t="shared" si="1"/>
        <v>0</v>
      </c>
      <c r="L73" s="19"/>
      <c r="M73" s="18"/>
      <c r="N73" s="20">
        <f t="shared" si="2"/>
        <v>0</v>
      </c>
      <c r="O73" s="27"/>
      <c r="P73" s="43"/>
      <c r="Q73" s="80"/>
      <c r="R73" s="80"/>
      <c r="S73" s="99"/>
      <c r="T73" s="81"/>
      <c r="U73" s="106"/>
    </row>
    <row r="74" spans="1:21" ht="27" customHeight="1" x14ac:dyDescent="0.15">
      <c r="A74" s="13"/>
      <c r="B74" s="63"/>
      <c r="C74" s="48"/>
      <c r="D74" s="47"/>
      <c r="E74" s="47"/>
      <c r="F74" s="63"/>
      <c r="G74" s="51"/>
      <c r="H74" s="16"/>
      <c r="I74" s="17"/>
      <c r="J74" s="18"/>
      <c r="K74" s="20">
        <f t="shared" si="1"/>
        <v>0</v>
      </c>
      <c r="L74" s="19"/>
      <c r="M74" s="18"/>
      <c r="N74" s="20">
        <f t="shared" si="2"/>
        <v>0</v>
      </c>
      <c r="O74" s="27"/>
      <c r="P74" s="43"/>
      <c r="Q74" s="78"/>
      <c r="R74" s="78"/>
      <c r="S74" s="99"/>
      <c r="T74" s="79"/>
      <c r="U74" s="105"/>
    </row>
    <row r="75" spans="1:21" ht="27" customHeight="1" x14ac:dyDescent="0.15">
      <c r="A75" s="13"/>
      <c r="B75" s="63"/>
      <c r="C75" s="48"/>
      <c r="D75" s="47"/>
      <c r="E75" s="47"/>
      <c r="F75" s="63"/>
      <c r="G75" s="51"/>
      <c r="H75" s="16"/>
      <c r="I75" s="17"/>
      <c r="J75" s="18"/>
      <c r="K75" s="20">
        <f t="shared" si="1"/>
        <v>0</v>
      </c>
      <c r="L75" s="19"/>
      <c r="M75" s="18"/>
      <c r="N75" s="20">
        <f t="shared" si="2"/>
        <v>0</v>
      </c>
      <c r="O75" s="27"/>
      <c r="P75" s="43"/>
      <c r="Q75" s="80"/>
      <c r="R75" s="80"/>
      <c r="S75" s="99"/>
      <c r="T75" s="81"/>
      <c r="U75" s="106"/>
    </row>
    <row r="76" spans="1:21" ht="27" customHeight="1" x14ac:dyDescent="0.15">
      <c r="A76" s="13"/>
      <c r="B76" s="63"/>
      <c r="C76" s="48"/>
      <c r="D76" s="47"/>
      <c r="E76" s="47"/>
      <c r="F76" s="63"/>
      <c r="G76" s="51"/>
      <c r="H76" s="16"/>
      <c r="I76" s="17"/>
      <c r="J76" s="18"/>
      <c r="K76" s="20">
        <f t="shared" si="1"/>
        <v>0</v>
      </c>
      <c r="L76" s="19"/>
      <c r="M76" s="18"/>
      <c r="N76" s="20">
        <f t="shared" si="2"/>
        <v>0</v>
      </c>
      <c r="O76" s="27"/>
      <c r="P76" s="43"/>
      <c r="Q76" s="78"/>
      <c r="R76" s="78"/>
      <c r="S76" s="99"/>
      <c r="T76" s="79"/>
      <c r="U76" s="105"/>
    </row>
    <row r="77" spans="1:21" ht="27" customHeight="1" x14ac:dyDescent="0.15">
      <c r="A77" s="13"/>
      <c r="B77" s="63"/>
      <c r="C77" s="48"/>
      <c r="D77" s="47"/>
      <c r="E77" s="47"/>
      <c r="F77" s="63"/>
      <c r="G77" s="51"/>
      <c r="H77" s="16"/>
      <c r="I77" s="17"/>
      <c r="J77" s="18"/>
      <c r="K77" s="20">
        <f t="shared" si="1"/>
        <v>0</v>
      </c>
      <c r="L77" s="19"/>
      <c r="M77" s="18"/>
      <c r="N77" s="20">
        <f t="shared" si="2"/>
        <v>0</v>
      </c>
      <c r="O77" s="27"/>
      <c r="P77" s="43"/>
      <c r="Q77" s="80"/>
      <c r="R77" s="80"/>
      <c r="S77" s="99"/>
      <c r="T77" s="81"/>
      <c r="U77" s="106"/>
    </row>
    <row r="78" spans="1:21" ht="27" customHeight="1" x14ac:dyDescent="0.15">
      <c r="A78" s="13"/>
      <c r="B78" s="63"/>
      <c r="C78" s="48"/>
      <c r="D78" s="47"/>
      <c r="E78" s="47"/>
      <c r="F78" s="63"/>
      <c r="G78" s="66"/>
      <c r="H78" s="16"/>
      <c r="I78" s="17"/>
      <c r="J78" s="18"/>
      <c r="K78" s="20">
        <f t="shared" si="1"/>
        <v>0</v>
      </c>
      <c r="L78" s="19"/>
      <c r="M78" s="18"/>
      <c r="N78" s="20">
        <f t="shared" si="2"/>
        <v>0</v>
      </c>
      <c r="O78" s="27"/>
      <c r="P78" s="43"/>
      <c r="Q78" s="78"/>
      <c r="R78" s="78"/>
      <c r="S78" s="99"/>
      <c r="T78" s="79"/>
      <c r="U78" s="105"/>
    </row>
    <row r="79" spans="1:21" ht="27" customHeight="1" x14ac:dyDescent="0.15">
      <c r="A79" s="13"/>
      <c r="B79" s="63"/>
      <c r="C79" s="48"/>
      <c r="D79" s="47"/>
      <c r="E79" s="47"/>
      <c r="F79" s="63"/>
      <c r="G79" s="51"/>
      <c r="H79" s="16"/>
      <c r="I79" s="17"/>
      <c r="J79" s="18"/>
      <c r="K79" s="20">
        <f t="shared" si="1"/>
        <v>0</v>
      </c>
      <c r="L79" s="19"/>
      <c r="M79" s="18"/>
      <c r="N79" s="20">
        <f t="shared" si="2"/>
        <v>0</v>
      </c>
      <c r="O79" s="27"/>
      <c r="P79" s="43"/>
      <c r="Q79" s="80"/>
      <c r="R79" s="80"/>
      <c r="S79" s="99"/>
      <c r="T79" s="81"/>
      <c r="U79" s="106"/>
    </row>
    <row r="80" spans="1:21" ht="27" customHeight="1" x14ac:dyDescent="0.15">
      <c r="A80" s="13"/>
      <c r="B80" s="63"/>
      <c r="C80" s="48"/>
      <c r="D80" s="47"/>
      <c r="E80" s="47"/>
      <c r="F80" s="63"/>
      <c r="G80" s="51"/>
      <c r="H80" s="16"/>
      <c r="I80" s="17"/>
      <c r="J80" s="18"/>
      <c r="K80" s="20">
        <f t="shared" si="1"/>
        <v>0</v>
      </c>
      <c r="L80" s="19"/>
      <c r="M80" s="18"/>
      <c r="N80" s="20">
        <f t="shared" si="2"/>
        <v>0</v>
      </c>
      <c r="O80" s="27"/>
      <c r="P80" s="43"/>
      <c r="Q80" s="78"/>
      <c r="R80" s="78"/>
      <c r="S80" s="99"/>
      <c r="T80" s="79"/>
      <c r="U80" s="105"/>
    </row>
    <row r="81" spans="1:21" ht="27" customHeight="1" x14ac:dyDescent="0.15">
      <c r="A81" s="13"/>
      <c r="B81" s="63"/>
      <c r="C81" s="48"/>
      <c r="D81" s="47"/>
      <c r="E81" s="47"/>
      <c r="F81" s="63"/>
      <c r="G81" s="51"/>
      <c r="H81" s="16"/>
      <c r="I81" s="17"/>
      <c r="J81" s="18"/>
      <c r="K81" s="20">
        <f t="shared" si="1"/>
        <v>0</v>
      </c>
      <c r="L81" s="19"/>
      <c r="M81" s="18"/>
      <c r="N81" s="20">
        <f t="shared" si="2"/>
        <v>0</v>
      </c>
      <c r="O81" s="27"/>
      <c r="P81" s="43"/>
      <c r="Q81" s="80"/>
      <c r="R81" s="80"/>
      <c r="S81" s="99"/>
      <c r="T81" s="81"/>
      <c r="U81" s="106"/>
    </row>
    <row r="82" spans="1:21" ht="27" customHeight="1" x14ac:dyDescent="0.15">
      <c r="A82" s="13"/>
      <c r="B82" s="63"/>
      <c r="C82" s="48"/>
      <c r="D82" s="47"/>
      <c r="E82" s="47"/>
      <c r="F82" s="63"/>
      <c r="G82" s="51"/>
      <c r="H82" s="16"/>
      <c r="I82" s="17"/>
      <c r="J82" s="18"/>
      <c r="K82" s="20">
        <f t="shared" si="1"/>
        <v>0</v>
      </c>
      <c r="L82" s="19"/>
      <c r="M82" s="18"/>
      <c r="N82" s="20">
        <f t="shared" si="2"/>
        <v>0</v>
      </c>
      <c r="O82" s="27"/>
      <c r="P82" s="43"/>
      <c r="Q82" s="78"/>
      <c r="R82" s="78"/>
      <c r="S82" s="99"/>
      <c r="T82" s="79"/>
      <c r="U82" s="105"/>
    </row>
    <row r="83" spans="1:21" ht="27" customHeight="1" x14ac:dyDescent="0.15">
      <c r="A83" s="13"/>
      <c r="B83" s="63"/>
      <c r="C83" s="48"/>
      <c r="D83" s="47"/>
      <c r="E83" s="47"/>
      <c r="F83" s="63"/>
      <c r="G83" s="51"/>
      <c r="H83" s="16"/>
      <c r="I83" s="17"/>
      <c r="J83" s="18"/>
      <c r="K83" s="20">
        <f t="shared" si="1"/>
        <v>0</v>
      </c>
      <c r="L83" s="19"/>
      <c r="M83" s="18"/>
      <c r="N83" s="20">
        <f t="shared" si="2"/>
        <v>0</v>
      </c>
      <c r="O83" s="27"/>
      <c r="P83" s="43"/>
      <c r="Q83" s="80"/>
      <c r="R83" s="80"/>
      <c r="S83" s="99"/>
      <c r="T83" s="81"/>
      <c r="U83" s="106"/>
    </row>
    <row r="84" spans="1:21" ht="27" customHeight="1" x14ac:dyDescent="0.15">
      <c r="A84" s="13"/>
      <c r="B84" s="63"/>
      <c r="C84" s="48"/>
      <c r="D84" s="47"/>
      <c r="E84" s="47"/>
      <c r="F84" s="63"/>
      <c r="G84" s="51"/>
      <c r="H84" s="16"/>
      <c r="I84" s="17"/>
      <c r="J84" s="18"/>
      <c r="K84" s="20">
        <f t="shared" si="1"/>
        <v>0</v>
      </c>
      <c r="L84" s="19"/>
      <c r="M84" s="18"/>
      <c r="N84" s="20">
        <f t="shared" si="2"/>
        <v>0</v>
      </c>
      <c r="O84" s="27"/>
      <c r="P84" s="43"/>
      <c r="Q84" s="78"/>
      <c r="R84" s="78"/>
      <c r="S84" s="99"/>
      <c r="T84" s="79"/>
      <c r="U84" s="105"/>
    </row>
    <row r="85" spans="1:21" ht="27" customHeight="1" x14ac:dyDescent="0.15">
      <c r="A85" s="13"/>
      <c r="B85" s="63"/>
      <c r="C85" s="48"/>
      <c r="D85" s="47"/>
      <c r="E85" s="47"/>
      <c r="F85" s="63"/>
      <c r="G85" s="51"/>
      <c r="H85" s="16"/>
      <c r="I85" s="17"/>
      <c r="J85" s="18"/>
      <c r="K85" s="20">
        <f t="shared" si="1"/>
        <v>0</v>
      </c>
      <c r="L85" s="19"/>
      <c r="M85" s="18"/>
      <c r="N85" s="20">
        <f t="shared" si="2"/>
        <v>0</v>
      </c>
      <c r="O85" s="27"/>
      <c r="P85" s="43"/>
      <c r="Q85" s="78"/>
      <c r="R85" s="78"/>
      <c r="S85" s="99"/>
      <c r="T85" s="79"/>
      <c r="U85" s="105"/>
    </row>
    <row r="86" spans="1:21" ht="27" customHeight="1" x14ac:dyDescent="0.15">
      <c r="A86" s="13"/>
      <c r="B86" s="63"/>
      <c r="C86" s="48"/>
      <c r="D86" s="47"/>
      <c r="E86" s="47"/>
      <c r="F86" s="63"/>
      <c r="G86" s="67"/>
      <c r="H86" s="16"/>
      <c r="I86" s="17"/>
      <c r="J86" s="18"/>
      <c r="K86" s="20">
        <f t="shared" si="1"/>
        <v>0</v>
      </c>
      <c r="L86" s="19"/>
      <c r="M86" s="18"/>
      <c r="N86" s="20">
        <f t="shared" si="2"/>
        <v>0</v>
      </c>
      <c r="O86" s="27"/>
      <c r="P86" s="43"/>
      <c r="Q86" s="80"/>
      <c r="R86" s="80"/>
      <c r="S86" s="99"/>
      <c r="T86" s="81"/>
      <c r="U86" s="106"/>
    </row>
    <row r="87" spans="1:21" ht="27" customHeight="1" x14ac:dyDescent="0.15">
      <c r="A87" s="13"/>
      <c r="B87" s="63"/>
      <c r="C87" s="48"/>
      <c r="D87" s="47"/>
      <c r="E87" s="47"/>
      <c r="F87" s="63"/>
      <c r="G87" s="67"/>
      <c r="H87" s="16"/>
      <c r="I87" s="17"/>
      <c r="J87" s="18"/>
      <c r="K87" s="20">
        <f t="shared" si="1"/>
        <v>0</v>
      </c>
      <c r="L87" s="19"/>
      <c r="M87" s="18"/>
      <c r="N87" s="20">
        <f t="shared" si="2"/>
        <v>0</v>
      </c>
      <c r="O87" s="27"/>
      <c r="P87" s="43"/>
      <c r="Q87" s="78"/>
      <c r="R87" s="78"/>
      <c r="S87" s="99"/>
      <c r="T87" s="79"/>
      <c r="U87" s="105"/>
    </row>
    <row r="88" spans="1:21" ht="27" customHeight="1" x14ac:dyDescent="0.15">
      <c r="A88" s="13"/>
      <c r="B88" s="63"/>
      <c r="C88" s="48"/>
      <c r="D88" s="47"/>
      <c r="E88" s="47"/>
      <c r="F88" s="63"/>
      <c r="G88" s="67"/>
      <c r="H88" s="16"/>
      <c r="I88" s="17"/>
      <c r="J88" s="18"/>
      <c r="K88" s="20">
        <f t="shared" si="1"/>
        <v>0</v>
      </c>
      <c r="L88" s="19"/>
      <c r="M88" s="18"/>
      <c r="N88" s="20">
        <f t="shared" si="2"/>
        <v>0</v>
      </c>
      <c r="O88" s="27"/>
      <c r="P88" s="43"/>
      <c r="Q88" s="80"/>
      <c r="R88" s="80"/>
      <c r="S88" s="99"/>
      <c r="T88" s="81"/>
      <c r="U88" s="106"/>
    </row>
    <row r="89" spans="1:21" ht="27" customHeight="1" x14ac:dyDescent="0.15">
      <c r="A89" s="13"/>
      <c r="B89" s="63"/>
      <c r="C89" s="48"/>
      <c r="D89" s="47"/>
      <c r="E89" s="47"/>
      <c r="F89" s="63"/>
      <c r="G89" s="68"/>
      <c r="H89" s="16"/>
      <c r="I89" s="17"/>
      <c r="J89" s="18"/>
      <c r="K89" s="20">
        <f t="shared" si="1"/>
        <v>0</v>
      </c>
      <c r="L89" s="19"/>
      <c r="M89" s="18"/>
      <c r="N89" s="20">
        <f t="shared" si="2"/>
        <v>0</v>
      </c>
      <c r="O89" s="27"/>
      <c r="P89" s="43"/>
      <c r="Q89" s="78"/>
      <c r="R89" s="78"/>
      <c r="S89" s="99"/>
      <c r="T89" s="79"/>
      <c r="U89" s="105"/>
    </row>
    <row r="90" spans="1:21" ht="27" customHeight="1" x14ac:dyDescent="0.15">
      <c r="A90" s="13"/>
      <c r="B90" s="63"/>
      <c r="C90" s="48"/>
      <c r="D90" s="47"/>
      <c r="E90" s="47"/>
      <c r="F90" s="63"/>
      <c r="G90" s="67"/>
      <c r="H90" s="16"/>
      <c r="I90" s="17"/>
      <c r="J90" s="18"/>
      <c r="K90" s="20">
        <f t="shared" si="1"/>
        <v>0</v>
      </c>
      <c r="L90" s="19"/>
      <c r="M90" s="18"/>
      <c r="N90" s="20">
        <f t="shared" si="2"/>
        <v>0</v>
      </c>
      <c r="O90" s="27"/>
      <c r="P90" s="43"/>
      <c r="Q90" s="80"/>
      <c r="R90" s="80"/>
      <c r="S90" s="99"/>
      <c r="T90" s="81"/>
      <c r="U90" s="106"/>
    </row>
    <row r="91" spans="1:21" ht="27" customHeight="1" x14ac:dyDescent="0.15">
      <c r="A91" s="13"/>
      <c r="B91" s="63"/>
      <c r="C91" s="48"/>
      <c r="D91" s="47"/>
      <c r="E91" s="47"/>
      <c r="F91" s="63"/>
      <c r="G91" s="67"/>
      <c r="H91" s="16"/>
      <c r="I91" s="17"/>
      <c r="J91" s="18"/>
      <c r="K91" s="20">
        <f t="shared" si="1"/>
        <v>0</v>
      </c>
      <c r="L91" s="19"/>
      <c r="M91" s="18"/>
      <c r="N91" s="20">
        <f t="shared" si="2"/>
        <v>0</v>
      </c>
      <c r="O91" s="27"/>
      <c r="P91" s="43"/>
      <c r="Q91" s="78"/>
      <c r="R91" s="78"/>
      <c r="S91" s="99"/>
      <c r="T91" s="79"/>
      <c r="U91" s="105"/>
    </row>
    <row r="92" spans="1:21" ht="27" customHeight="1" x14ac:dyDescent="0.15">
      <c r="A92" s="13"/>
      <c r="B92" s="63"/>
      <c r="C92" s="48"/>
      <c r="D92" s="47"/>
      <c r="E92" s="47"/>
      <c r="F92" s="63"/>
      <c r="G92" s="67"/>
      <c r="H92" s="16"/>
      <c r="I92" s="17"/>
      <c r="J92" s="18"/>
      <c r="K92" s="20">
        <f t="shared" si="1"/>
        <v>0</v>
      </c>
      <c r="L92" s="19"/>
      <c r="M92" s="18"/>
      <c r="N92" s="20">
        <f t="shared" si="2"/>
        <v>0</v>
      </c>
      <c r="O92" s="27"/>
      <c r="P92" s="43"/>
      <c r="Q92" s="80"/>
      <c r="R92" s="80"/>
      <c r="S92" s="99"/>
      <c r="T92" s="81"/>
      <c r="U92" s="106"/>
    </row>
    <row r="93" spans="1:21" ht="27" customHeight="1" x14ac:dyDescent="0.15">
      <c r="A93" s="13"/>
      <c r="B93" s="63"/>
      <c r="C93" s="48"/>
      <c r="D93" s="47"/>
      <c r="E93" s="47"/>
      <c r="F93" s="63"/>
      <c r="G93" s="67"/>
      <c r="H93" s="16"/>
      <c r="I93" s="17"/>
      <c r="J93" s="18"/>
      <c r="K93" s="20">
        <f t="shared" si="1"/>
        <v>0</v>
      </c>
      <c r="L93" s="19"/>
      <c r="M93" s="18"/>
      <c r="N93" s="20">
        <f t="shared" si="2"/>
        <v>0</v>
      </c>
      <c r="O93" s="27"/>
      <c r="P93" s="43"/>
      <c r="Q93" s="78"/>
      <c r="R93" s="78"/>
      <c r="S93" s="99"/>
      <c r="T93" s="79"/>
      <c r="U93" s="105"/>
    </row>
    <row r="94" spans="1:21" ht="27" customHeight="1" x14ac:dyDescent="0.15">
      <c r="A94" s="13"/>
      <c r="B94" s="63"/>
      <c r="C94" s="48"/>
      <c r="D94" s="47"/>
      <c r="E94" s="47"/>
      <c r="F94" s="63"/>
      <c r="G94" s="67"/>
      <c r="H94" s="16"/>
      <c r="I94" s="17"/>
      <c r="J94" s="18"/>
      <c r="K94" s="20">
        <f t="shared" si="1"/>
        <v>0</v>
      </c>
      <c r="L94" s="19"/>
      <c r="M94" s="18"/>
      <c r="N94" s="20">
        <f t="shared" si="2"/>
        <v>0</v>
      </c>
      <c r="O94" s="27"/>
      <c r="P94" s="43"/>
      <c r="Q94" s="80"/>
      <c r="R94" s="80"/>
      <c r="S94" s="99"/>
      <c r="T94" s="81"/>
      <c r="U94" s="106"/>
    </row>
    <row r="95" spans="1:21" ht="27" customHeight="1" x14ac:dyDescent="0.15">
      <c r="A95" s="13"/>
      <c r="B95" s="63"/>
      <c r="C95" s="48"/>
      <c r="D95" s="47"/>
      <c r="E95" s="47"/>
      <c r="F95" s="63"/>
      <c r="G95" s="67"/>
      <c r="H95" s="16"/>
      <c r="I95" s="17"/>
      <c r="J95" s="18"/>
      <c r="K95" s="20">
        <f t="shared" si="1"/>
        <v>0</v>
      </c>
      <c r="L95" s="19"/>
      <c r="M95" s="18"/>
      <c r="N95" s="20">
        <f t="shared" si="2"/>
        <v>0</v>
      </c>
      <c r="O95" s="27"/>
      <c r="P95" s="43"/>
      <c r="Q95" s="78"/>
      <c r="R95" s="78"/>
      <c r="S95" s="99"/>
      <c r="T95" s="79"/>
      <c r="U95" s="105"/>
    </row>
    <row r="96" spans="1:21" ht="27" customHeight="1" x14ac:dyDescent="0.15">
      <c r="A96" s="13"/>
      <c r="B96" s="63"/>
      <c r="C96" s="48"/>
      <c r="D96" s="47"/>
      <c r="E96" s="47"/>
      <c r="F96" s="63"/>
      <c r="G96" s="67"/>
      <c r="H96" s="16"/>
      <c r="I96" s="17"/>
      <c r="J96" s="18"/>
      <c r="K96" s="20">
        <f t="shared" si="1"/>
        <v>0</v>
      </c>
      <c r="L96" s="19"/>
      <c r="M96" s="18"/>
      <c r="N96" s="20">
        <f t="shared" si="2"/>
        <v>0</v>
      </c>
      <c r="O96" s="27"/>
      <c r="P96" s="43"/>
      <c r="Q96" s="80"/>
      <c r="R96" s="80"/>
      <c r="S96" s="99"/>
      <c r="T96" s="81"/>
      <c r="U96" s="106"/>
    </row>
    <row r="97" spans="1:21" ht="27" customHeight="1" x14ac:dyDescent="0.15">
      <c r="A97" s="13"/>
      <c r="B97" s="63"/>
      <c r="C97" s="48"/>
      <c r="D97" s="47"/>
      <c r="E97" s="47"/>
      <c r="F97" s="63"/>
      <c r="G97" s="68"/>
      <c r="H97" s="16"/>
      <c r="I97" s="17"/>
      <c r="J97" s="18"/>
      <c r="K97" s="20">
        <f t="shared" si="1"/>
        <v>0</v>
      </c>
      <c r="L97" s="19"/>
      <c r="M97" s="18"/>
      <c r="N97" s="20">
        <f t="shared" si="2"/>
        <v>0</v>
      </c>
      <c r="O97" s="27"/>
      <c r="P97" s="43"/>
      <c r="Q97" s="78"/>
      <c r="R97" s="78"/>
      <c r="S97" s="99"/>
      <c r="T97" s="79"/>
      <c r="U97" s="105"/>
    </row>
    <row r="98" spans="1:21" ht="27" customHeight="1" x14ac:dyDescent="0.15">
      <c r="A98" s="13"/>
      <c r="B98" s="63"/>
      <c r="C98" s="48"/>
      <c r="D98" s="47"/>
      <c r="E98" s="47"/>
      <c r="F98" s="63"/>
      <c r="G98" s="67"/>
      <c r="H98" s="16"/>
      <c r="I98" s="17"/>
      <c r="J98" s="18"/>
      <c r="K98" s="20">
        <f t="shared" si="1"/>
        <v>0</v>
      </c>
      <c r="L98" s="19"/>
      <c r="M98" s="18"/>
      <c r="N98" s="20">
        <f t="shared" si="2"/>
        <v>0</v>
      </c>
      <c r="O98" s="27"/>
      <c r="P98" s="43"/>
      <c r="Q98" s="80"/>
      <c r="R98" s="80"/>
      <c r="S98" s="99"/>
      <c r="T98" s="81"/>
      <c r="U98" s="106"/>
    </row>
    <row r="99" spans="1:21" ht="27" customHeight="1" x14ac:dyDescent="0.15">
      <c r="A99" s="13"/>
      <c r="B99" s="63"/>
      <c r="C99" s="48"/>
      <c r="D99" s="47"/>
      <c r="E99" s="47"/>
      <c r="F99" s="63"/>
      <c r="G99" s="50"/>
      <c r="H99" s="16"/>
      <c r="I99" s="17"/>
      <c r="J99" s="18"/>
      <c r="K99" s="20">
        <f t="shared" si="1"/>
        <v>0</v>
      </c>
      <c r="L99" s="19"/>
      <c r="M99" s="18"/>
      <c r="N99" s="20">
        <f t="shared" si="2"/>
        <v>0</v>
      </c>
      <c r="O99" s="27"/>
      <c r="P99" s="43"/>
      <c r="Q99" s="78"/>
      <c r="R99" s="78"/>
      <c r="S99" s="99"/>
      <c r="T99" s="79"/>
      <c r="U99" s="105"/>
    </row>
    <row r="100" spans="1:21" ht="27" customHeight="1" x14ac:dyDescent="0.15">
      <c r="A100" s="13"/>
      <c r="B100" s="63"/>
      <c r="C100" s="48"/>
      <c r="D100" s="47"/>
      <c r="E100" s="47"/>
      <c r="F100" s="63"/>
      <c r="G100" s="51"/>
      <c r="H100" s="16"/>
      <c r="I100" s="17"/>
      <c r="J100" s="18"/>
      <c r="K100" s="20">
        <f t="shared" si="1"/>
        <v>0</v>
      </c>
      <c r="L100" s="19"/>
      <c r="M100" s="18"/>
      <c r="N100" s="20">
        <f t="shared" si="2"/>
        <v>0</v>
      </c>
      <c r="O100" s="27"/>
      <c r="P100" s="43"/>
      <c r="Q100" s="80"/>
      <c r="R100" s="80"/>
      <c r="S100" s="99"/>
      <c r="T100" s="81"/>
      <c r="U100" s="106"/>
    </row>
    <row r="101" spans="1:21" ht="27" customHeight="1" x14ac:dyDescent="0.15">
      <c r="A101" s="13"/>
      <c r="B101" s="63"/>
      <c r="C101" s="48"/>
      <c r="D101" s="47"/>
      <c r="E101" s="47"/>
      <c r="F101" s="63"/>
      <c r="G101" s="51"/>
      <c r="H101" s="16"/>
      <c r="I101" s="17"/>
      <c r="J101" s="18"/>
      <c r="K101" s="20">
        <f t="shared" si="1"/>
        <v>0</v>
      </c>
      <c r="L101" s="19"/>
      <c r="M101" s="18"/>
      <c r="N101" s="20">
        <f t="shared" si="2"/>
        <v>0</v>
      </c>
      <c r="O101" s="27"/>
      <c r="P101" s="43"/>
      <c r="Q101" s="78"/>
      <c r="R101" s="78"/>
      <c r="S101" s="99"/>
      <c r="T101" s="79"/>
      <c r="U101" s="105"/>
    </row>
    <row r="102" spans="1:21" ht="27" customHeight="1" x14ac:dyDescent="0.15">
      <c r="A102" s="13"/>
      <c r="B102" s="63"/>
      <c r="C102" s="48"/>
      <c r="D102" s="47"/>
      <c r="E102" s="47"/>
      <c r="F102" s="63"/>
      <c r="G102" s="51"/>
      <c r="H102" s="16"/>
      <c r="I102" s="17"/>
      <c r="J102" s="18"/>
      <c r="K102" s="20">
        <f t="shared" si="1"/>
        <v>0</v>
      </c>
      <c r="L102" s="19"/>
      <c r="M102" s="18"/>
      <c r="N102" s="20">
        <f t="shared" si="2"/>
        <v>0</v>
      </c>
      <c r="O102" s="27"/>
      <c r="P102" s="43"/>
      <c r="Q102" s="80"/>
      <c r="R102" s="80"/>
      <c r="S102" s="99"/>
      <c r="T102" s="81"/>
      <c r="U102" s="106"/>
    </row>
    <row r="103" spans="1:21" ht="27" customHeight="1" x14ac:dyDescent="0.15">
      <c r="A103" s="13"/>
      <c r="B103" s="63"/>
      <c r="C103" s="48"/>
      <c r="D103" s="47"/>
      <c r="E103" s="47"/>
      <c r="F103" s="63"/>
      <c r="G103" s="51"/>
      <c r="H103" s="16"/>
      <c r="I103" s="17"/>
      <c r="J103" s="18"/>
      <c r="K103" s="20">
        <f t="shared" si="1"/>
        <v>0</v>
      </c>
      <c r="L103" s="19"/>
      <c r="M103" s="18"/>
      <c r="N103" s="20">
        <f t="shared" si="2"/>
        <v>0</v>
      </c>
      <c r="O103" s="27"/>
      <c r="P103" s="43"/>
      <c r="Q103" s="78"/>
      <c r="R103" s="78"/>
      <c r="S103" s="99"/>
      <c r="T103" s="79"/>
      <c r="U103" s="105"/>
    </row>
    <row r="104" spans="1:21" ht="27" customHeight="1" x14ac:dyDescent="0.15">
      <c r="A104" s="13"/>
      <c r="B104" s="63"/>
      <c r="C104" s="48"/>
      <c r="D104" s="47"/>
      <c r="E104" s="47"/>
      <c r="F104" s="63"/>
      <c r="G104" s="51"/>
      <c r="H104" s="16"/>
      <c r="I104" s="17"/>
      <c r="J104" s="18"/>
      <c r="K104" s="20">
        <f t="shared" si="1"/>
        <v>0</v>
      </c>
      <c r="L104" s="19"/>
      <c r="M104" s="18"/>
      <c r="N104" s="20">
        <f t="shared" si="2"/>
        <v>0</v>
      </c>
      <c r="O104" s="27"/>
      <c r="P104" s="43"/>
      <c r="Q104" s="80"/>
      <c r="R104" s="80"/>
      <c r="S104" s="99"/>
      <c r="T104" s="81"/>
      <c r="U104" s="106"/>
    </row>
    <row r="105" spans="1:21" ht="27" customHeight="1" x14ac:dyDescent="0.15">
      <c r="A105" s="13"/>
      <c r="B105" s="63"/>
      <c r="C105" s="48"/>
      <c r="D105" s="47"/>
      <c r="E105" s="47"/>
      <c r="F105" s="63"/>
      <c r="G105" s="51"/>
      <c r="H105" s="16"/>
      <c r="I105" s="17"/>
      <c r="J105" s="18"/>
      <c r="K105" s="20">
        <f t="shared" si="1"/>
        <v>0</v>
      </c>
      <c r="L105" s="19"/>
      <c r="M105" s="18"/>
      <c r="N105" s="20">
        <f t="shared" si="2"/>
        <v>0</v>
      </c>
      <c r="O105" s="27"/>
      <c r="P105" s="43"/>
      <c r="Q105" s="78"/>
      <c r="R105" s="78"/>
      <c r="S105" s="99"/>
      <c r="T105" s="79"/>
      <c r="U105" s="105"/>
    </row>
    <row r="106" spans="1:21" ht="27" customHeight="1" x14ac:dyDescent="0.15">
      <c r="A106" s="13"/>
      <c r="B106" s="63"/>
      <c r="C106" s="48"/>
      <c r="D106" s="47"/>
      <c r="E106" s="47"/>
      <c r="F106" s="63"/>
      <c r="G106" s="51"/>
      <c r="H106" s="16"/>
      <c r="I106" s="17"/>
      <c r="J106" s="18"/>
      <c r="K106" s="20">
        <f t="shared" si="1"/>
        <v>0</v>
      </c>
      <c r="L106" s="19"/>
      <c r="M106" s="18"/>
      <c r="N106" s="20">
        <f t="shared" si="2"/>
        <v>0</v>
      </c>
      <c r="O106" s="27"/>
      <c r="P106" s="43"/>
      <c r="Q106" s="80"/>
      <c r="R106" s="80"/>
      <c r="S106" s="99"/>
      <c r="T106" s="81"/>
      <c r="U106" s="106"/>
    </row>
    <row r="107" spans="1:21" ht="27" customHeight="1" x14ac:dyDescent="0.15">
      <c r="A107" s="13"/>
      <c r="B107" s="63"/>
      <c r="C107" s="48"/>
      <c r="D107" s="47"/>
      <c r="E107" s="47"/>
      <c r="F107" s="63"/>
      <c r="G107" s="51"/>
      <c r="H107" s="16"/>
      <c r="I107" s="17"/>
      <c r="J107" s="18"/>
      <c r="K107" s="20">
        <f t="shared" si="1"/>
        <v>0</v>
      </c>
      <c r="L107" s="19"/>
      <c r="M107" s="18"/>
      <c r="N107" s="20">
        <f t="shared" si="2"/>
        <v>0</v>
      </c>
      <c r="O107" s="27"/>
      <c r="P107" s="43"/>
      <c r="Q107" s="78"/>
      <c r="R107" s="78"/>
      <c r="S107" s="99"/>
      <c r="T107" s="79"/>
      <c r="U107" s="105"/>
    </row>
    <row r="108" spans="1:21" ht="27" customHeight="1" x14ac:dyDescent="0.15">
      <c r="A108" s="13"/>
      <c r="B108" s="63"/>
      <c r="C108" s="48"/>
      <c r="D108" s="47"/>
      <c r="E108" s="47"/>
      <c r="F108" s="63"/>
      <c r="G108" s="51"/>
      <c r="H108" s="16"/>
      <c r="I108" s="17"/>
      <c r="J108" s="18"/>
      <c r="K108" s="20">
        <f t="shared" si="1"/>
        <v>0</v>
      </c>
      <c r="L108" s="19"/>
      <c r="M108" s="18"/>
      <c r="N108" s="20">
        <f t="shared" si="2"/>
        <v>0</v>
      </c>
      <c r="O108" s="27"/>
      <c r="P108" s="43"/>
      <c r="Q108" s="80"/>
      <c r="R108" s="80"/>
      <c r="S108" s="99"/>
      <c r="T108" s="81"/>
      <c r="U108" s="106"/>
    </row>
    <row r="109" spans="1:21" ht="27" customHeight="1" x14ac:dyDescent="0.15">
      <c r="A109" s="13"/>
      <c r="B109" s="63"/>
      <c r="C109" s="48"/>
      <c r="D109" s="47"/>
      <c r="E109" s="47"/>
      <c r="F109" s="63"/>
      <c r="G109" s="51"/>
      <c r="H109" s="16"/>
      <c r="I109" s="17"/>
      <c r="J109" s="18"/>
      <c r="K109" s="20">
        <f t="shared" si="1"/>
        <v>0</v>
      </c>
      <c r="L109" s="19"/>
      <c r="M109" s="18"/>
      <c r="N109" s="20">
        <f t="shared" si="2"/>
        <v>0</v>
      </c>
      <c r="O109" s="27"/>
      <c r="P109" s="43"/>
      <c r="Q109" s="78"/>
      <c r="R109" s="78"/>
      <c r="S109" s="99"/>
      <c r="T109" s="79"/>
      <c r="U109" s="105"/>
    </row>
    <row r="110" spans="1:21" ht="27" customHeight="1" x14ac:dyDescent="0.15">
      <c r="A110" s="13"/>
      <c r="B110" s="63"/>
      <c r="C110" s="48"/>
      <c r="D110" s="47"/>
      <c r="E110" s="47"/>
      <c r="F110" s="63"/>
      <c r="G110" s="51"/>
      <c r="H110" s="16"/>
      <c r="I110" s="17"/>
      <c r="J110" s="18"/>
      <c r="K110" s="20">
        <f t="shared" si="1"/>
        <v>0</v>
      </c>
      <c r="L110" s="19"/>
      <c r="M110" s="18"/>
      <c r="N110" s="20">
        <f t="shared" si="2"/>
        <v>0</v>
      </c>
      <c r="O110" s="27"/>
      <c r="P110" s="43"/>
      <c r="Q110" s="80"/>
      <c r="R110" s="80"/>
      <c r="S110" s="99"/>
      <c r="T110" s="81"/>
      <c r="U110" s="106"/>
    </row>
    <row r="111" spans="1:21" ht="27" customHeight="1" x14ac:dyDescent="0.15">
      <c r="A111" s="13"/>
      <c r="B111" s="63"/>
      <c r="C111" s="48"/>
      <c r="D111" s="47"/>
      <c r="E111" s="47"/>
      <c r="F111" s="63"/>
      <c r="G111" s="51"/>
      <c r="H111" s="16"/>
      <c r="I111" s="17"/>
      <c r="J111" s="18"/>
      <c r="K111" s="20">
        <f t="shared" si="1"/>
        <v>0</v>
      </c>
      <c r="L111" s="19"/>
      <c r="M111" s="18"/>
      <c r="N111" s="20">
        <f t="shared" si="2"/>
        <v>0</v>
      </c>
      <c r="O111" s="27"/>
      <c r="P111" s="43"/>
      <c r="Q111" s="78"/>
      <c r="R111" s="78"/>
      <c r="S111" s="99"/>
      <c r="T111" s="79"/>
      <c r="U111" s="105"/>
    </row>
    <row r="112" spans="1:21" ht="27" customHeight="1" x14ac:dyDescent="0.15">
      <c r="A112" s="13"/>
      <c r="B112" s="63"/>
      <c r="C112" s="48"/>
      <c r="D112" s="47"/>
      <c r="E112" s="47"/>
      <c r="F112" s="63"/>
      <c r="G112" s="51"/>
      <c r="H112" s="16"/>
      <c r="I112" s="17"/>
      <c r="J112" s="18"/>
      <c r="K112" s="20">
        <f t="shared" ref="K112:K148" si="5">IF(AND(I112&gt;0,J112&gt;0),J112/I112,0)</f>
        <v>0</v>
      </c>
      <c r="L112" s="19"/>
      <c r="M112" s="18"/>
      <c r="N112" s="20">
        <f t="shared" ref="N112:N148" si="6">IF(AND(L112&gt;0,M112&gt;0),M112/L112,0)</f>
        <v>0</v>
      </c>
      <c r="O112" s="27"/>
      <c r="P112" s="43"/>
      <c r="Q112" s="80"/>
      <c r="R112" s="80"/>
      <c r="S112" s="99"/>
      <c r="T112" s="81"/>
      <c r="U112" s="106"/>
    </row>
    <row r="113" spans="1:21" ht="27" customHeight="1" x14ac:dyDescent="0.15">
      <c r="A113" s="13"/>
      <c r="B113" s="63"/>
      <c r="C113" s="48"/>
      <c r="D113" s="47"/>
      <c r="E113" s="47"/>
      <c r="F113" s="63"/>
      <c r="G113" s="51"/>
      <c r="H113" s="16"/>
      <c r="I113" s="17"/>
      <c r="J113" s="18"/>
      <c r="K113" s="20">
        <f t="shared" si="5"/>
        <v>0</v>
      </c>
      <c r="L113" s="19"/>
      <c r="M113" s="18"/>
      <c r="N113" s="20">
        <f t="shared" si="6"/>
        <v>0</v>
      </c>
      <c r="O113" s="27"/>
      <c r="P113" s="43"/>
      <c r="Q113" s="78"/>
      <c r="R113" s="78"/>
      <c r="S113" s="99"/>
      <c r="T113" s="79"/>
      <c r="U113" s="105"/>
    </row>
    <row r="114" spans="1:21" ht="27" customHeight="1" x14ac:dyDescent="0.15">
      <c r="A114" s="13"/>
      <c r="B114" s="63"/>
      <c r="C114" s="48"/>
      <c r="D114" s="47"/>
      <c r="E114" s="47"/>
      <c r="F114" s="63"/>
      <c r="G114" s="53"/>
      <c r="H114" s="16"/>
      <c r="I114" s="17"/>
      <c r="J114" s="18"/>
      <c r="K114" s="20">
        <f t="shared" si="5"/>
        <v>0</v>
      </c>
      <c r="L114" s="19"/>
      <c r="M114" s="18"/>
      <c r="N114" s="20">
        <f t="shared" si="6"/>
        <v>0</v>
      </c>
      <c r="O114" s="27"/>
      <c r="P114" s="43"/>
      <c r="Q114" s="80"/>
      <c r="R114" s="80"/>
      <c r="S114" s="99"/>
      <c r="T114" s="81"/>
      <c r="U114" s="106"/>
    </row>
    <row r="115" spans="1:21" ht="27" customHeight="1" x14ac:dyDescent="0.15">
      <c r="A115" s="13"/>
      <c r="B115" s="65"/>
      <c r="C115" s="48"/>
      <c r="D115" s="47"/>
      <c r="E115" s="47"/>
      <c r="F115" s="65"/>
      <c r="G115" s="53"/>
      <c r="H115" s="16"/>
      <c r="I115" s="17"/>
      <c r="J115" s="18"/>
      <c r="K115" s="20">
        <f t="shared" si="5"/>
        <v>0</v>
      </c>
      <c r="L115" s="19"/>
      <c r="M115" s="18"/>
      <c r="N115" s="20">
        <f t="shared" si="6"/>
        <v>0</v>
      </c>
      <c r="O115" s="27"/>
      <c r="P115" s="43"/>
      <c r="Q115" s="78"/>
      <c r="R115" s="78"/>
      <c r="S115" s="99"/>
      <c r="T115" s="79"/>
      <c r="U115" s="105"/>
    </row>
    <row r="116" spans="1:21" ht="27" customHeight="1" x14ac:dyDescent="0.15">
      <c r="A116" s="13"/>
      <c r="B116" s="63"/>
      <c r="C116" s="48"/>
      <c r="D116" s="47"/>
      <c r="E116" s="47"/>
      <c r="F116" s="63"/>
      <c r="G116" s="69"/>
      <c r="H116" s="16"/>
      <c r="I116" s="17"/>
      <c r="J116" s="18"/>
      <c r="K116" s="20">
        <f t="shared" si="5"/>
        <v>0</v>
      </c>
      <c r="L116" s="19"/>
      <c r="M116" s="18"/>
      <c r="N116" s="20">
        <f t="shared" si="6"/>
        <v>0</v>
      </c>
      <c r="O116" s="27"/>
      <c r="P116" s="43"/>
      <c r="Q116" s="78"/>
      <c r="R116" s="78"/>
      <c r="S116" s="99"/>
      <c r="T116" s="79"/>
      <c r="U116" s="105"/>
    </row>
    <row r="117" spans="1:21" ht="27" customHeight="1" x14ac:dyDescent="0.15">
      <c r="A117" s="13"/>
      <c r="B117" s="63"/>
      <c r="C117" s="48"/>
      <c r="D117" s="47"/>
      <c r="E117" s="47"/>
      <c r="F117" s="63"/>
      <c r="G117" s="53"/>
      <c r="H117" s="16"/>
      <c r="I117" s="17"/>
      <c r="J117" s="18"/>
      <c r="K117" s="20">
        <f t="shared" si="5"/>
        <v>0</v>
      </c>
      <c r="L117" s="19"/>
      <c r="M117" s="18"/>
      <c r="N117" s="20">
        <f t="shared" si="6"/>
        <v>0</v>
      </c>
      <c r="O117" s="27"/>
      <c r="P117" s="43"/>
      <c r="Q117" s="80"/>
      <c r="R117" s="80"/>
      <c r="S117" s="99"/>
      <c r="T117" s="81"/>
      <c r="U117" s="106"/>
    </row>
    <row r="118" spans="1:21" ht="27" customHeight="1" x14ac:dyDescent="0.15">
      <c r="A118" s="13"/>
      <c r="B118" s="63"/>
      <c r="C118" s="48"/>
      <c r="D118" s="47"/>
      <c r="E118" s="47"/>
      <c r="F118" s="63"/>
      <c r="G118" s="53"/>
      <c r="H118" s="16"/>
      <c r="I118" s="17"/>
      <c r="J118" s="18"/>
      <c r="K118" s="20">
        <f t="shared" si="5"/>
        <v>0</v>
      </c>
      <c r="L118" s="19"/>
      <c r="M118" s="18"/>
      <c r="N118" s="20">
        <f t="shared" si="6"/>
        <v>0</v>
      </c>
      <c r="O118" s="27"/>
      <c r="P118" s="43"/>
      <c r="Q118" s="78"/>
      <c r="R118" s="78"/>
      <c r="S118" s="99"/>
      <c r="T118" s="79"/>
      <c r="U118" s="105"/>
    </row>
    <row r="119" spans="1:21" ht="27" customHeight="1" x14ac:dyDescent="0.15">
      <c r="A119" s="13"/>
      <c r="B119" s="63"/>
      <c r="C119" s="48"/>
      <c r="D119" s="47"/>
      <c r="E119" s="47"/>
      <c r="F119" s="63"/>
      <c r="G119" s="53"/>
      <c r="H119" s="16"/>
      <c r="I119" s="17"/>
      <c r="J119" s="18"/>
      <c r="K119" s="20">
        <f t="shared" si="5"/>
        <v>0</v>
      </c>
      <c r="L119" s="19"/>
      <c r="M119" s="18"/>
      <c r="N119" s="20">
        <f t="shared" si="6"/>
        <v>0</v>
      </c>
      <c r="O119" s="27"/>
      <c r="P119" s="43"/>
      <c r="Q119" s="80"/>
      <c r="R119" s="80"/>
      <c r="S119" s="99"/>
      <c r="T119" s="81"/>
      <c r="U119" s="106"/>
    </row>
    <row r="120" spans="1:21" ht="27" customHeight="1" x14ac:dyDescent="0.15">
      <c r="A120" s="13"/>
      <c r="B120" s="70"/>
      <c r="C120" s="48"/>
      <c r="D120" s="47"/>
      <c r="E120" s="94"/>
      <c r="F120" s="70"/>
      <c r="G120" s="40"/>
      <c r="H120" s="16"/>
      <c r="I120" s="17"/>
      <c r="J120" s="18"/>
      <c r="K120" s="20">
        <f t="shared" si="5"/>
        <v>0</v>
      </c>
      <c r="L120" s="19"/>
      <c r="M120" s="18"/>
      <c r="N120" s="20">
        <f t="shared" si="6"/>
        <v>0</v>
      </c>
      <c r="O120" s="27"/>
      <c r="P120" s="43"/>
      <c r="Q120" s="78"/>
      <c r="R120" s="78"/>
      <c r="S120" s="99"/>
      <c r="T120" s="79"/>
      <c r="U120" s="105"/>
    </row>
    <row r="121" spans="1:21" ht="27" customHeight="1" x14ac:dyDescent="0.15">
      <c r="A121" s="13"/>
      <c r="B121" s="63"/>
      <c r="C121" s="48"/>
      <c r="D121" s="47"/>
      <c r="E121" s="47"/>
      <c r="F121" s="63"/>
      <c r="G121" s="53"/>
      <c r="H121" s="16"/>
      <c r="I121" s="17"/>
      <c r="J121" s="18"/>
      <c r="K121" s="20">
        <f t="shared" si="5"/>
        <v>0</v>
      </c>
      <c r="L121" s="19"/>
      <c r="M121" s="18"/>
      <c r="N121" s="20">
        <f t="shared" si="6"/>
        <v>0</v>
      </c>
      <c r="O121" s="27"/>
      <c r="P121" s="43"/>
      <c r="Q121" s="80"/>
      <c r="R121" s="80"/>
      <c r="S121" s="99"/>
      <c r="T121" s="81"/>
      <c r="U121" s="106"/>
    </row>
    <row r="122" spans="1:21" ht="27" customHeight="1" x14ac:dyDescent="0.15">
      <c r="A122" s="13"/>
      <c r="B122" s="71"/>
      <c r="C122" s="48"/>
      <c r="D122" s="47"/>
      <c r="E122" s="93"/>
      <c r="F122" s="71"/>
      <c r="G122" s="72"/>
      <c r="H122" s="16"/>
      <c r="I122" s="17"/>
      <c r="J122" s="18"/>
      <c r="K122" s="20">
        <f t="shared" si="5"/>
        <v>0</v>
      </c>
      <c r="L122" s="19"/>
      <c r="M122" s="18"/>
      <c r="N122" s="20">
        <f t="shared" si="6"/>
        <v>0</v>
      </c>
      <c r="O122" s="27"/>
      <c r="P122" s="43"/>
      <c r="Q122" s="78"/>
      <c r="R122" s="78"/>
      <c r="S122" s="99"/>
      <c r="T122" s="79"/>
      <c r="U122" s="105"/>
    </row>
    <row r="123" spans="1:21" ht="27" customHeight="1" x14ac:dyDescent="0.15">
      <c r="A123" s="13"/>
      <c r="B123" s="63"/>
      <c r="C123" s="48"/>
      <c r="D123" s="47"/>
      <c r="E123" s="47"/>
      <c r="F123" s="63"/>
      <c r="G123" s="53"/>
      <c r="H123" s="16"/>
      <c r="I123" s="17"/>
      <c r="J123" s="18"/>
      <c r="K123" s="20">
        <f t="shared" si="5"/>
        <v>0</v>
      </c>
      <c r="L123" s="19"/>
      <c r="M123" s="18"/>
      <c r="N123" s="20">
        <f t="shared" si="6"/>
        <v>0</v>
      </c>
      <c r="O123" s="27"/>
      <c r="P123" s="43"/>
      <c r="Q123" s="80"/>
      <c r="R123" s="80"/>
      <c r="S123" s="99"/>
      <c r="T123" s="81"/>
      <c r="U123" s="106"/>
    </row>
    <row r="124" spans="1:21" ht="27" customHeight="1" x14ac:dyDescent="0.15">
      <c r="A124" s="13"/>
      <c r="B124" s="63"/>
      <c r="C124" s="48"/>
      <c r="D124" s="47"/>
      <c r="E124" s="47"/>
      <c r="F124" s="63"/>
      <c r="G124" s="53"/>
      <c r="H124" s="16"/>
      <c r="I124" s="17"/>
      <c r="J124" s="18"/>
      <c r="K124" s="20">
        <f t="shared" si="5"/>
        <v>0</v>
      </c>
      <c r="L124" s="19"/>
      <c r="M124" s="18"/>
      <c r="N124" s="20">
        <f t="shared" si="6"/>
        <v>0</v>
      </c>
      <c r="O124" s="27"/>
      <c r="P124" s="43"/>
      <c r="Q124" s="78"/>
      <c r="R124" s="78"/>
      <c r="S124" s="99"/>
      <c r="T124" s="79"/>
      <c r="U124" s="105"/>
    </row>
    <row r="125" spans="1:21" ht="27" customHeight="1" x14ac:dyDescent="0.15">
      <c r="A125" s="13"/>
      <c r="B125" s="63"/>
      <c r="C125" s="48"/>
      <c r="D125" s="47"/>
      <c r="E125" s="47"/>
      <c r="F125" s="63"/>
      <c r="G125" s="53"/>
      <c r="H125" s="16"/>
      <c r="I125" s="17"/>
      <c r="J125" s="18"/>
      <c r="K125" s="20">
        <f t="shared" si="5"/>
        <v>0</v>
      </c>
      <c r="L125" s="19"/>
      <c r="M125" s="18"/>
      <c r="N125" s="20">
        <f t="shared" si="6"/>
        <v>0</v>
      </c>
      <c r="O125" s="27"/>
      <c r="P125" s="43"/>
      <c r="Q125" s="80"/>
      <c r="R125" s="80"/>
      <c r="S125" s="99"/>
      <c r="T125" s="81"/>
      <c r="U125" s="106"/>
    </row>
    <row r="126" spans="1:21" ht="27" customHeight="1" x14ac:dyDescent="0.15">
      <c r="A126" s="13"/>
      <c r="B126" s="63"/>
      <c r="C126" s="48"/>
      <c r="D126" s="47"/>
      <c r="E126" s="47"/>
      <c r="F126" s="63"/>
      <c r="G126" s="53"/>
      <c r="H126" s="16"/>
      <c r="I126" s="17"/>
      <c r="J126" s="18"/>
      <c r="K126" s="20">
        <f t="shared" si="5"/>
        <v>0</v>
      </c>
      <c r="L126" s="19"/>
      <c r="M126" s="18"/>
      <c r="N126" s="20">
        <f t="shared" si="6"/>
        <v>0</v>
      </c>
      <c r="O126" s="27"/>
      <c r="P126" s="43"/>
      <c r="Q126" s="78"/>
      <c r="R126" s="78"/>
      <c r="S126" s="99"/>
      <c r="T126" s="79"/>
      <c r="U126" s="105"/>
    </row>
    <row r="127" spans="1:21" ht="27" customHeight="1" x14ac:dyDescent="0.15">
      <c r="A127" s="13"/>
      <c r="B127" s="63"/>
      <c r="C127" s="48"/>
      <c r="D127" s="47"/>
      <c r="E127" s="47"/>
      <c r="F127" s="63"/>
      <c r="G127" s="53"/>
      <c r="H127" s="16"/>
      <c r="I127" s="17"/>
      <c r="J127" s="18"/>
      <c r="K127" s="20">
        <f t="shared" si="5"/>
        <v>0</v>
      </c>
      <c r="L127" s="19"/>
      <c r="M127" s="18"/>
      <c r="N127" s="20">
        <f t="shared" si="6"/>
        <v>0</v>
      </c>
      <c r="O127" s="27"/>
      <c r="P127" s="43"/>
      <c r="Q127" s="80"/>
      <c r="R127" s="80"/>
      <c r="S127" s="99"/>
      <c r="T127" s="81"/>
      <c r="U127" s="106"/>
    </row>
    <row r="128" spans="1:21" ht="27" customHeight="1" x14ac:dyDescent="0.15">
      <c r="A128" s="13"/>
      <c r="B128" s="63"/>
      <c r="C128" s="48"/>
      <c r="D128" s="47"/>
      <c r="E128" s="47"/>
      <c r="F128" s="63"/>
      <c r="G128" s="53"/>
      <c r="H128" s="16"/>
      <c r="I128" s="17"/>
      <c r="J128" s="18"/>
      <c r="K128" s="20">
        <f t="shared" si="5"/>
        <v>0</v>
      </c>
      <c r="L128" s="19"/>
      <c r="M128" s="18"/>
      <c r="N128" s="20">
        <f t="shared" si="6"/>
        <v>0</v>
      </c>
      <c r="O128" s="27"/>
      <c r="P128" s="43"/>
      <c r="Q128" s="78"/>
      <c r="R128" s="78"/>
      <c r="S128" s="99"/>
      <c r="T128" s="79"/>
      <c r="U128" s="105"/>
    </row>
    <row r="129" spans="1:21" ht="27" customHeight="1" x14ac:dyDescent="0.15">
      <c r="A129" s="13"/>
      <c r="B129" s="63"/>
      <c r="C129" s="48"/>
      <c r="D129" s="47"/>
      <c r="E129" s="47"/>
      <c r="F129" s="63"/>
      <c r="G129" s="53"/>
      <c r="H129" s="16"/>
      <c r="I129" s="17"/>
      <c r="J129" s="18"/>
      <c r="K129" s="20">
        <f t="shared" si="5"/>
        <v>0</v>
      </c>
      <c r="L129" s="19"/>
      <c r="M129" s="18"/>
      <c r="N129" s="20">
        <f t="shared" si="6"/>
        <v>0</v>
      </c>
      <c r="O129" s="27"/>
      <c r="P129" s="43"/>
      <c r="Q129" s="80"/>
      <c r="R129" s="80"/>
      <c r="S129" s="99"/>
      <c r="T129" s="81"/>
      <c r="U129" s="106"/>
    </row>
    <row r="130" spans="1:21" ht="27" customHeight="1" x14ac:dyDescent="0.15">
      <c r="A130" s="13"/>
      <c r="B130" s="63"/>
      <c r="C130" s="48"/>
      <c r="D130" s="47"/>
      <c r="E130" s="47"/>
      <c r="F130" s="63"/>
      <c r="G130" s="69"/>
      <c r="H130" s="16"/>
      <c r="I130" s="17"/>
      <c r="J130" s="18"/>
      <c r="K130" s="20">
        <f t="shared" si="5"/>
        <v>0</v>
      </c>
      <c r="L130" s="19"/>
      <c r="M130" s="18"/>
      <c r="N130" s="20">
        <f t="shared" si="6"/>
        <v>0</v>
      </c>
      <c r="O130" s="27"/>
      <c r="P130" s="43"/>
      <c r="Q130" s="78"/>
      <c r="R130" s="78"/>
      <c r="S130" s="99"/>
      <c r="T130" s="79"/>
      <c r="U130" s="105"/>
    </row>
    <row r="131" spans="1:21" ht="27" customHeight="1" x14ac:dyDescent="0.15">
      <c r="A131" s="13"/>
      <c r="B131" s="73"/>
      <c r="C131" s="48"/>
      <c r="D131" s="47"/>
      <c r="E131" s="47"/>
      <c r="F131" s="73"/>
      <c r="G131" s="53"/>
      <c r="H131" s="16"/>
      <c r="I131" s="17"/>
      <c r="J131" s="18"/>
      <c r="K131" s="20">
        <f t="shared" si="5"/>
        <v>0</v>
      </c>
      <c r="L131" s="19"/>
      <c r="M131" s="18"/>
      <c r="N131" s="20">
        <f t="shared" si="6"/>
        <v>0</v>
      </c>
      <c r="O131" s="27"/>
      <c r="P131" s="43"/>
      <c r="Q131" s="80"/>
      <c r="R131" s="80"/>
      <c r="S131" s="99"/>
      <c r="T131" s="81"/>
      <c r="U131" s="106"/>
    </row>
    <row r="132" spans="1:21" ht="27" customHeight="1" x14ac:dyDescent="0.15">
      <c r="A132" s="13"/>
      <c r="B132" s="73"/>
      <c r="C132" s="48"/>
      <c r="D132" s="47"/>
      <c r="E132" s="47"/>
      <c r="F132" s="73"/>
      <c r="G132" s="53"/>
      <c r="H132" s="16"/>
      <c r="I132" s="17"/>
      <c r="J132" s="18"/>
      <c r="K132" s="20">
        <f t="shared" si="5"/>
        <v>0</v>
      </c>
      <c r="L132" s="19"/>
      <c r="M132" s="18"/>
      <c r="N132" s="20">
        <f t="shared" si="6"/>
        <v>0</v>
      </c>
      <c r="O132" s="27"/>
      <c r="P132" s="43"/>
      <c r="Q132" s="78"/>
      <c r="R132" s="78"/>
      <c r="S132" s="99"/>
      <c r="T132" s="79"/>
      <c r="U132" s="105"/>
    </row>
    <row r="133" spans="1:21" ht="27" customHeight="1" x14ac:dyDescent="0.15">
      <c r="A133" s="13"/>
      <c r="B133" s="73"/>
      <c r="C133" s="48"/>
      <c r="D133" s="47"/>
      <c r="E133" s="47"/>
      <c r="F133" s="73"/>
      <c r="G133" s="53"/>
      <c r="H133" s="16"/>
      <c r="I133" s="17"/>
      <c r="J133" s="18"/>
      <c r="K133" s="20">
        <f t="shared" si="5"/>
        <v>0</v>
      </c>
      <c r="L133" s="19"/>
      <c r="M133" s="18"/>
      <c r="N133" s="20">
        <f t="shared" si="6"/>
        <v>0</v>
      </c>
      <c r="O133" s="27"/>
      <c r="P133" s="43"/>
      <c r="Q133" s="80"/>
      <c r="R133" s="80"/>
      <c r="S133" s="99"/>
      <c r="T133" s="81"/>
      <c r="U133" s="106"/>
    </row>
    <row r="134" spans="1:21" ht="27" customHeight="1" x14ac:dyDescent="0.15">
      <c r="A134" s="13"/>
      <c r="B134" s="73"/>
      <c r="C134" s="48"/>
      <c r="D134" s="47"/>
      <c r="E134" s="47"/>
      <c r="F134" s="73"/>
      <c r="G134" s="53"/>
      <c r="H134" s="16"/>
      <c r="I134" s="17"/>
      <c r="J134" s="18"/>
      <c r="K134" s="20">
        <f t="shared" si="5"/>
        <v>0</v>
      </c>
      <c r="L134" s="19"/>
      <c r="M134" s="18"/>
      <c r="N134" s="20">
        <f t="shared" si="6"/>
        <v>0</v>
      </c>
      <c r="O134" s="27"/>
      <c r="P134" s="43"/>
      <c r="Q134" s="78"/>
      <c r="R134" s="78"/>
      <c r="S134" s="99"/>
      <c r="T134" s="79"/>
      <c r="U134" s="105"/>
    </row>
    <row r="135" spans="1:21" ht="27" customHeight="1" x14ac:dyDescent="0.15">
      <c r="A135" s="13"/>
      <c r="B135" s="73"/>
      <c r="C135" s="48"/>
      <c r="D135" s="47"/>
      <c r="E135" s="47"/>
      <c r="F135" s="73"/>
      <c r="G135" s="53"/>
      <c r="H135" s="16"/>
      <c r="I135" s="17"/>
      <c r="J135" s="18"/>
      <c r="K135" s="20">
        <f t="shared" si="5"/>
        <v>0</v>
      </c>
      <c r="L135" s="19"/>
      <c r="M135" s="18"/>
      <c r="N135" s="20">
        <f t="shared" si="6"/>
        <v>0</v>
      </c>
      <c r="O135" s="27"/>
      <c r="P135" s="43"/>
      <c r="Q135" s="80"/>
      <c r="R135" s="80"/>
      <c r="S135" s="99"/>
      <c r="T135" s="81"/>
      <c r="U135" s="106"/>
    </row>
    <row r="136" spans="1:21" ht="27" customHeight="1" x14ac:dyDescent="0.15">
      <c r="A136" s="13"/>
      <c r="B136" s="73"/>
      <c r="C136" s="48"/>
      <c r="D136" s="47"/>
      <c r="E136" s="47"/>
      <c r="F136" s="73"/>
      <c r="G136" s="53"/>
      <c r="H136" s="16"/>
      <c r="I136" s="17"/>
      <c r="J136" s="18"/>
      <c r="K136" s="20">
        <f t="shared" si="5"/>
        <v>0</v>
      </c>
      <c r="L136" s="19"/>
      <c r="M136" s="18"/>
      <c r="N136" s="20">
        <f t="shared" si="6"/>
        <v>0</v>
      </c>
      <c r="O136" s="27"/>
      <c r="P136" s="43"/>
      <c r="Q136" s="78"/>
      <c r="R136" s="78"/>
      <c r="S136" s="99"/>
      <c r="T136" s="79"/>
      <c r="U136" s="105"/>
    </row>
    <row r="137" spans="1:21" ht="27" customHeight="1" x14ac:dyDescent="0.15">
      <c r="A137" s="13"/>
      <c r="B137" s="73"/>
      <c r="C137" s="48"/>
      <c r="D137" s="47"/>
      <c r="E137" s="47"/>
      <c r="F137" s="73"/>
      <c r="G137" s="53"/>
      <c r="H137" s="16"/>
      <c r="I137" s="17"/>
      <c r="J137" s="18"/>
      <c r="K137" s="20">
        <f t="shared" si="5"/>
        <v>0</v>
      </c>
      <c r="L137" s="19"/>
      <c r="M137" s="18"/>
      <c r="N137" s="20">
        <f t="shared" si="6"/>
        <v>0</v>
      </c>
      <c r="O137" s="27"/>
      <c r="P137" s="43"/>
      <c r="Q137" s="80"/>
      <c r="R137" s="80"/>
      <c r="S137" s="99"/>
      <c r="T137" s="81"/>
      <c r="U137" s="106"/>
    </row>
    <row r="138" spans="1:21" ht="27" customHeight="1" x14ac:dyDescent="0.15">
      <c r="A138" s="13"/>
      <c r="B138" s="73"/>
      <c r="C138" s="48"/>
      <c r="D138" s="47"/>
      <c r="E138" s="47"/>
      <c r="F138" s="73"/>
      <c r="G138" s="53"/>
      <c r="H138" s="16"/>
      <c r="I138" s="17"/>
      <c r="J138" s="18"/>
      <c r="K138" s="20">
        <f t="shared" si="5"/>
        <v>0</v>
      </c>
      <c r="L138" s="19"/>
      <c r="M138" s="18"/>
      <c r="N138" s="20">
        <f t="shared" si="6"/>
        <v>0</v>
      </c>
      <c r="O138" s="27"/>
      <c r="P138" s="43"/>
      <c r="Q138" s="78"/>
      <c r="R138" s="78"/>
      <c r="S138" s="99"/>
      <c r="T138" s="79"/>
      <c r="U138" s="105"/>
    </row>
    <row r="139" spans="1:21" ht="27" customHeight="1" x14ac:dyDescent="0.15">
      <c r="A139" s="13"/>
      <c r="B139" s="73"/>
      <c r="C139" s="48"/>
      <c r="D139" s="47"/>
      <c r="E139" s="47"/>
      <c r="F139" s="73"/>
      <c r="G139" s="53"/>
      <c r="H139" s="16"/>
      <c r="I139" s="17"/>
      <c r="J139" s="18"/>
      <c r="K139" s="20">
        <f t="shared" si="5"/>
        <v>0</v>
      </c>
      <c r="L139" s="19"/>
      <c r="M139" s="18"/>
      <c r="N139" s="20">
        <f t="shared" si="6"/>
        <v>0</v>
      </c>
      <c r="O139" s="27"/>
      <c r="P139" s="43"/>
      <c r="Q139" s="80"/>
      <c r="R139" s="80"/>
      <c r="S139" s="99"/>
      <c r="T139" s="81"/>
      <c r="U139" s="106"/>
    </row>
    <row r="140" spans="1:21" ht="27" customHeight="1" x14ac:dyDescent="0.15">
      <c r="A140" s="13"/>
      <c r="B140" s="73"/>
      <c r="C140" s="48"/>
      <c r="D140" s="47"/>
      <c r="E140" s="47"/>
      <c r="F140" s="73"/>
      <c r="G140" s="53"/>
      <c r="H140" s="16"/>
      <c r="I140" s="17"/>
      <c r="J140" s="18"/>
      <c r="K140" s="20">
        <f t="shared" si="5"/>
        <v>0</v>
      </c>
      <c r="L140" s="19"/>
      <c r="M140" s="18"/>
      <c r="N140" s="20">
        <f t="shared" si="6"/>
        <v>0</v>
      </c>
      <c r="O140" s="27"/>
      <c r="P140" s="43"/>
      <c r="Q140" s="78"/>
      <c r="R140" s="78"/>
      <c r="S140" s="99"/>
      <c r="T140" s="79"/>
      <c r="U140" s="105"/>
    </row>
    <row r="141" spans="1:21" ht="27" customHeight="1" x14ac:dyDescent="0.15">
      <c r="A141" s="13"/>
      <c r="B141" s="73"/>
      <c r="C141" s="48"/>
      <c r="D141" s="47"/>
      <c r="E141" s="47"/>
      <c r="F141" s="73"/>
      <c r="G141" s="53"/>
      <c r="H141" s="16"/>
      <c r="I141" s="17"/>
      <c r="J141" s="18"/>
      <c r="K141" s="20">
        <f t="shared" si="5"/>
        <v>0</v>
      </c>
      <c r="L141" s="19"/>
      <c r="M141" s="18"/>
      <c r="N141" s="20">
        <f t="shared" si="6"/>
        <v>0</v>
      </c>
      <c r="O141" s="27"/>
      <c r="P141" s="43"/>
      <c r="Q141" s="80"/>
      <c r="R141" s="80"/>
      <c r="S141" s="99"/>
      <c r="T141" s="81"/>
      <c r="U141" s="106"/>
    </row>
    <row r="142" spans="1:21" ht="27" customHeight="1" x14ac:dyDescent="0.15">
      <c r="A142" s="13"/>
      <c r="B142" s="73"/>
      <c r="C142" s="48"/>
      <c r="D142" s="47"/>
      <c r="E142" s="47"/>
      <c r="F142" s="73"/>
      <c r="G142" s="53"/>
      <c r="H142" s="16"/>
      <c r="I142" s="17"/>
      <c r="J142" s="18"/>
      <c r="K142" s="20">
        <f t="shared" si="5"/>
        <v>0</v>
      </c>
      <c r="L142" s="19"/>
      <c r="M142" s="18"/>
      <c r="N142" s="20">
        <f t="shared" si="6"/>
        <v>0</v>
      </c>
      <c r="O142" s="27"/>
      <c r="P142" s="43"/>
      <c r="Q142" s="78"/>
      <c r="R142" s="78"/>
      <c r="S142" s="99"/>
      <c r="T142" s="79"/>
      <c r="U142" s="105"/>
    </row>
    <row r="143" spans="1:21" ht="27" customHeight="1" x14ac:dyDescent="0.15">
      <c r="A143" s="13"/>
      <c r="B143" s="73"/>
      <c r="C143" s="48"/>
      <c r="D143" s="47"/>
      <c r="E143" s="47"/>
      <c r="F143" s="73"/>
      <c r="G143" s="53"/>
      <c r="H143" s="16"/>
      <c r="I143" s="17"/>
      <c r="J143" s="18"/>
      <c r="K143" s="20">
        <f t="shared" si="5"/>
        <v>0</v>
      </c>
      <c r="L143" s="19"/>
      <c r="M143" s="18"/>
      <c r="N143" s="20">
        <f t="shared" si="6"/>
        <v>0</v>
      </c>
      <c r="O143" s="27"/>
      <c r="P143" s="43"/>
      <c r="Q143" s="80"/>
      <c r="R143" s="80"/>
      <c r="S143" s="99"/>
      <c r="T143" s="81"/>
      <c r="U143" s="106"/>
    </row>
    <row r="144" spans="1:21" ht="27" customHeight="1" x14ac:dyDescent="0.15">
      <c r="A144" s="13"/>
      <c r="B144" s="73"/>
      <c r="C144" s="48"/>
      <c r="D144" s="47"/>
      <c r="E144" s="47"/>
      <c r="F144" s="73"/>
      <c r="G144" s="53"/>
      <c r="H144" s="16"/>
      <c r="I144" s="17"/>
      <c r="J144" s="18"/>
      <c r="K144" s="20">
        <f>IF(AND(I144&gt;0,J144&gt;0),J144/I144,0)</f>
        <v>0</v>
      </c>
      <c r="L144" s="19"/>
      <c r="M144" s="18"/>
      <c r="N144" s="20">
        <f t="shared" si="6"/>
        <v>0</v>
      </c>
      <c r="O144" s="27"/>
      <c r="P144" s="43"/>
      <c r="Q144" s="78"/>
      <c r="R144" s="78"/>
      <c r="S144" s="99"/>
      <c r="T144" s="79"/>
      <c r="U144" s="105"/>
    </row>
    <row r="145" spans="1:21" ht="27" customHeight="1" x14ac:dyDescent="0.15">
      <c r="A145" s="13"/>
      <c r="B145" s="74"/>
      <c r="C145" s="48"/>
      <c r="D145" s="47"/>
      <c r="E145" s="93"/>
      <c r="F145" s="74"/>
      <c r="G145" s="72"/>
      <c r="H145" s="16"/>
      <c r="I145" s="17"/>
      <c r="J145" s="18"/>
      <c r="K145" s="20">
        <f t="shared" si="5"/>
        <v>0</v>
      </c>
      <c r="L145" s="19"/>
      <c r="M145" s="18"/>
      <c r="N145" s="20">
        <f t="shared" si="6"/>
        <v>0</v>
      </c>
      <c r="O145" s="27"/>
      <c r="P145" s="43"/>
      <c r="Q145" s="80"/>
      <c r="R145" s="80"/>
      <c r="S145" s="99"/>
      <c r="T145" s="81"/>
      <c r="U145" s="106"/>
    </row>
    <row r="146" spans="1:21" ht="27" customHeight="1" x14ac:dyDescent="0.15">
      <c r="A146" s="13"/>
      <c r="B146" s="73"/>
      <c r="C146" s="48"/>
      <c r="D146" s="47"/>
      <c r="E146" s="47"/>
      <c r="F146" s="73"/>
      <c r="G146" s="53"/>
      <c r="H146" s="16"/>
      <c r="I146" s="17"/>
      <c r="J146" s="18"/>
      <c r="K146" s="20">
        <f t="shared" si="5"/>
        <v>0</v>
      </c>
      <c r="L146" s="19"/>
      <c r="M146" s="18"/>
      <c r="N146" s="20">
        <f t="shared" si="6"/>
        <v>0</v>
      </c>
      <c r="O146" s="27"/>
      <c r="P146" s="43"/>
      <c r="Q146" s="78"/>
      <c r="R146" s="78"/>
      <c r="S146" s="99"/>
      <c r="T146" s="79"/>
      <c r="U146" s="105"/>
    </row>
    <row r="147" spans="1:21" ht="27" customHeight="1" x14ac:dyDescent="0.15">
      <c r="A147" s="13"/>
      <c r="B147" s="73"/>
      <c r="C147" s="48"/>
      <c r="D147" s="47"/>
      <c r="E147" s="47"/>
      <c r="F147" s="73"/>
      <c r="G147" s="53"/>
      <c r="H147" s="16"/>
      <c r="I147" s="17"/>
      <c r="J147" s="18"/>
      <c r="K147" s="20">
        <f t="shared" si="5"/>
        <v>0</v>
      </c>
      <c r="L147" s="19"/>
      <c r="M147" s="18"/>
      <c r="N147" s="20">
        <f t="shared" si="6"/>
        <v>0</v>
      </c>
      <c r="O147" s="27"/>
      <c r="P147" s="43"/>
      <c r="Q147" s="78"/>
      <c r="R147" s="78"/>
      <c r="S147" s="99"/>
      <c r="T147" s="79"/>
      <c r="U147" s="105"/>
    </row>
    <row r="148" spans="1:21" ht="27" customHeight="1" x14ac:dyDescent="0.15">
      <c r="A148" s="13"/>
      <c r="B148" s="73"/>
      <c r="C148" s="48"/>
      <c r="D148" s="47"/>
      <c r="E148" s="47"/>
      <c r="F148" s="73"/>
      <c r="G148" s="53"/>
      <c r="H148" s="16"/>
      <c r="I148" s="17"/>
      <c r="J148" s="18"/>
      <c r="K148" s="20">
        <f t="shared" si="5"/>
        <v>0</v>
      </c>
      <c r="L148" s="19"/>
      <c r="M148" s="18"/>
      <c r="N148" s="20">
        <f t="shared" si="6"/>
        <v>0</v>
      </c>
      <c r="O148" s="27"/>
      <c r="P148" s="43"/>
      <c r="Q148" s="80"/>
      <c r="R148" s="80"/>
      <c r="S148" s="99"/>
      <c r="T148" s="81"/>
      <c r="U148" s="106"/>
    </row>
    <row r="149" spans="1:21" ht="27" customHeight="1" x14ac:dyDescent="0.15">
      <c r="A149" s="13"/>
      <c r="B149" s="73"/>
      <c r="C149" s="48"/>
      <c r="D149" s="47"/>
      <c r="E149" s="47"/>
      <c r="F149" s="73"/>
      <c r="G149" s="53"/>
      <c r="H149" s="16"/>
      <c r="I149" s="17"/>
      <c r="J149" s="18"/>
      <c r="K149" s="20">
        <f t="shared" si="0"/>
        <v>0</v>
      </c>
      <c r="L149" s="19"/>
      <c r="M149" s="18"/>
      <c r="N149" s="20">
        <f t="shared" ref="N149:N163" si="7">IF(AND(L149&gt;0,M149&gt;0),M149/L149,0)</f>
        <v>0</v>
      </c>
      <c r="O149" s="27"/>
      <c r="P149" s="43"/>
      <c r="Q149" s="78"/>
      <c r="R149" s="78"/>
      <c r="S149" s="99"/>
      <c r="T149" s="79"/>
      <c r="U149" s="105"/>
    </row>
    <row r="150" spans="1:21" ht="27" customHeight="1" x14ac:dyDescent="0.15">
      <c r="A150" s="13"/>
      <c r="B150" s="73"/>
      <c r="C150" s="48"/>
      <c r="D150" s="47"/>
      <c r="E150" s="47"/>
      <c r="F150" s="73"/>
      <c r="G150" s="53"/>
      <c r="H150" s="16"/>
      <c r="I150" s="17"/>
      <c r="J150" s="18"/>
      <c r="K150" s="20">
        <f t="shared" si="0"/>
        <v>0</v>
      </c>
      <c r="L150" s="19"/>
      <c r="M150" s="18"/>
      <c r="N150" s="20">
        <f t="shared" si="7"/>
        <v>0</v>
      </c>
      <c r="O150" s="27"/>
      <c r="P150" s="43"/>
      <c r="Q150" s="80"/>
      <c r="R150" s="80"/>
      <c r="S150" s="99"/>
      <c r="T150" s="81"/>
      <c r="U150" s="106"/>
    </row>
    <row r="151" spans="1:21" ht="27" customHeight="1" x14ac:dyDescent="0.15">
      <c r="A151" s="13"/>
      <c r="B151" s="73"/>
      <c r="C151" s="48"/>
      <c r="D151" s="47"/>
      <c r="E151" s="47"/>
      <c r="F151" s="73"/>
      <c r="G151" s="53"/>
      <c r="H151" s="16"/>
      <c r="I151" s="17"/>
      <c r="J151" s="18"/>
      <c r="K151" s="20">
        <f t="shared" si="0"/>
        <v>0</v>
      </c>
      <c r="L151" s="19"/>
      <c r="M151" s="18"/>
      <c r="N151" s="20">
        <f t="shared" si="7"/>
        <v>0</v>
      </c>
      <c r="O151" s="27"/>
      <c r="P151" s="43"/>
      <c r="Q151" s="78"/>
      <c r="R151" s="78"/>
      <c r="S151" s="99"/>
      <c r="T151" s="79"/>
      <c r="U151" s="105"/>
    </row>
    <row r="152" spans="1:21" ht="27" customHeight="1" x14ac:dyDescent="0.15">
      <c r="A152" s="13"/>
      <c r="B152" s="76"/>
      <c r="C152" s="65"/>
      <c r="D152" s="47"/>
      <c r="E152" s="47"/>
      <c r="F152" s="76"/>
      <c r="G152" s="69"/>
      <c r="H152" s="16"/>
      <c r="I152" s="17"/>
      <c r="J152" s="18"/>
      <c r="K152" s="20">
        <f t="shared" si="0"/>
        <v>0</v>
      </c>
      <c r="L152" s="19"/>
      <c r="M152" s="18"/>
      <c r="N152" s="20">
        <f t="shared" si="7"/>
        <v>0</v>
      </c>
      <c r="O152" s="27"/>
      <c r="P152" s="43"/>
      <c r="Q152" s="80"/>
      <c r="R152" s="80"/>
      <c r="S152" s="99"/>
      <c r="T152" s="81"/>
      <c r="U152" s="106"/>
    </row>
    <row r="153" spans="1:21" ht="27" customHeight="1" x14ac:dyDescent="0.15">
      <c r="A153" s="13"/>
      <c r="B153" s="73"/>
      <c r="C153" s="48"/>
      <c r="D153" s="47"/>
      <c r="E153" s="47"/>
      <c r="F153" s="73"/>
      <c r="G153" s="53"/>
      <c r="H153" s="16"/>
      <c r="I153" s="17"/>
      <c r="J153" s="18"/>
      <c r="K153" s="20">
        <f t="shared" si="0"/>
        <v>0</v>
      </c>
      <c r="L153" s="19"/>
      <c r="M153" s="18"/>
      <c r="N153" s="20">
        <f t="shared" si="7"/>
        <v>0</v>
      </c>
      <c r="O153" s="27"/>
      <c r="P153" s="43"/>
      <c r="Q153" s="78"/>
      <c r="R153" s="78"/>
      <c r="S153" s="99"/>
      <c r="T153" s="79"/>
      <c r="U153" s="105"/>
    </row>
    <row r="154" spans="1:21" ht="27" customHeight="1" x14ac:dyDescent="0.15">
      <c r="A154" s="13"/>
      <c r="B154" s="73"/>
      <c r="C154" s="48"/>
      <c r="D154" s="47"/>
      <c r="E154" s="47"/>
      <c r="F154" s="73"/>
      <c r="G154" s="53"/>
      <c r="H154" s="16"/>
      <c r="I154" s="17"/>
      <c r="J154" s="18"/>
      <c r="K154" s="20">
        <f t="shared" si="0"/>
        <v>0</v>
      </c>
      <c r="L154" s="19"/>
      <c r="M154" s="18"/>
      <c r="N154" s="20">
        <f t="shared" si="7"/>
        <v>0</v>
      </c>
      <c r="O154" s="27"/>
      <c r="P154" s="43"/>
      <c r="Q154" s="80"/>
      <c r="R154" s="80"/>
      <c r="S154" s="99"/>
      <c r="T154" s="81"/>
      <c r="U154" s="106"/>
    </row>
    <row r="155" spans="1:21" ht="27" customHeight="1" x14ac:dyDescent="0.15">
      <c r="A155" s="13"/>
      <c r="B155" s="73"/>
      <c r="C155" s="48"/>
      <c r="D155" s="47"/>
      <c r="E155" s="47"/>
      <c r="F155" s="73"/>
      <c r="G155" s="53"/>
      <c r="H155" s="16"/>
      <c r="I155" s="17"/>
      <c r="J155" s="18"/>
      <c r="K155" s="20">
        <f t="shared" si="0"/>
        <v>0</v>
      </c>
      <c r="L155" s="19"/>
      <c r="M155" s="18"/>
      <c r="N155" s="20">
        <f t="shared" si="7"/>
        <v>0</v>
      </c>
      <c r="O155" s="27"/>
      <c r="P155" s="43"/>
      <c r="Q155" s="78"/>
      <c r="R155" s="78"/>
      <c r="S155" s="99"/>
      <c r="T155" s="79"/>
      <c r="U155" s="105"/>
    </row>
    <row r="156" spans="1:21" ht="27" customHeight="1" x14ac:dyDescent="0.15">
      <c r="A156" s="13"/>
      <c r="B156" s="73"/>
      <c r="C156" s="48"/>
      <c r="D156" s="47"/>
      <c r="E156" s="47"/>
      <c r="F156" s="73"/>
      <c r="G156" s="53"/>
      <c r="H156" s="16"/>
      <c r="I156" s="17"/>
      <c r="J156" s="18"/>
      <c r="K156" s="20">
        <f t="shared" si="0"/>
        <v>0</v>
      </c>
      <c r="L156" s="19"/>
      <c r="M156" s="18"/>
      <c r="N156" s="20">
        <f t="shared" si="7"/>
        <v>0</v>
      </c>
      <c r="O156" s="27"/>
      <c r="P156" s="43"/>
      <c r="Q156" s="80"/>
      <c r="R156" s="80"/>
      <c r="S156" s="99"/>
      <c r="T156" s="81"/>
      <c r="U156" s="106"/>
    </row>
    <row r="157" spans="1:21" ht="27" customHeight="1" x14ac:dyDescent="0.15">
      <c r="A157" s="13"/>
      <c r="B157" s="73"/>
      <c r="C157" s="48"/>
      <c r="D157" s="47"/>
      <c r="E157" s="47"/>
      <c r="F157" s="73"/>
      <c r="G157" s="53"/>
      <c r="H157" s="16"/>
      <c r="I157" s="17"/>
      <c r="J157" s="18"/>
      <c r="K157" s="20">
        <f t="shared" si="0"/>
        <v>0</v>
      </c>
      <c r="L157" s="19"/>
      <c r="M157" s="18"/>
      <c r="N157" s="20">
        <f t="shared" si="7"/>
        <v>0</v>
      </c>
      <c r="O157" s="27"/>
      <c r="P157" s="43"/>
      <c r="Q157" s="78"/>
      <c r="R157" s="78"/>
      <c r="S157" s="99"/>
      <c r="T157" s="79"/>
      <c r="U157" s="105"/>
    </row>
    <row r="158" spans="1:21" ht="27" customHeight="1" x14ac:dyDescent="0.15">
      <c r="A158" s="13"/>
      <c r="B158" s="73"/>
      <c r="C158" s="48"/>
      <c r="D158" s="47"/>
      <c r="E158" s="47"/>
      <c r="F158" s="73"/>
      <c r="G158" s="53"/>
      <c r="H158" s="16"/>
      <c r="I158" s="17"/>
      <c r="J158" s="18"/>
      <c r="K158" s="20">
        <f t="shared" si="0"/>
        <v>0</v>
      </c>
      <c r="L158" s="19"/>
      <c r="M158" s="18"/>
      <c r="N158" s="20">
        <f t="shared" si="7"/>
        <v>0</v>
      </c>
      <c r="O158" s="27"/>
      <c r="P158" s="43"/>
      <c r="Q158" s="80"/>
      <c r="R158" s="80"/>
      <c r="S158" s="99"/>
      <c r="T158" s="81"/>
      <c r="U158" s="106"/>
    </row>
    <row r="159" spans="1:21" ht="27" customHeight="1" x14ac:dyDescent="0.15">
      <c r="A159" s="13"/>
      <c r="B159" s="73"/>
      <c r="C159" s="48"/>
      <c r="D159" s="47"/>
      <c r="E159" s="47"/>
      <c r="F159" s="73"/>
      <c r="G159" s="53"/>
      <c r="H159" s="16"/>
      <c r="I159" s="17"/>
      <c r="J159" s="18"/>
      <c r="K159" s="20">
        <f t="shared" si="0"/>
        <v>0</v>
      </c>
      <c r="L159" s="19"/>
      <c r="M159" s="18"/>
      <c r="N159" s="20">
        <f t="shared" si="7"/>
        <v>0</v>
      </c>
      <c r="O159" s="27"/>
      <c r="P159" s="43"/>
      <c r="Q159" s="78"/>
      <c r="R159" s="78"/>
      <c r="S159" s="99"/>
      <c r="T159" s="79"/>
      <c r="U159" s="105"/>
    </row>
    <row r="160" spans="1:21" ht="27" customHeight="1" x14ac:dyDescent="0.15">
      <c r="A160" s="13"/>
      <c r="B160" s="73"/>
      <c r="C160" s="48"/>
      <c r="D160" s="47"/>
      <c r="E160" s="47"/>
      <c r="F160" s="73"/>
      <c r="G160" s="53"/>
      <c r="H160" s="16"/>
      <c r="I160" s="17"/>
      <c r="J160" s="18"/>
      <c r="K160" s="20">
        <f t="shared" si="0"/>
        <v>0</v>
      </c>
      <c r="L160" s="19"/>
      <c r="M160" s="18"/>
      <c r="N160" s="20">
        <f t="shared" si="7"/>
        <v>0</v>
      </c>
      <c r="O160" s="27"/>
      <c r="P160" s="43"/>
      <c r="Q160" s="80"/>
      <c r="R160" s="80"/>
      <c r="S160" s="99"/>
      <c r="T160" s="81"/>
      <c r="U160" s="106"/>
    </row>
    <row r="161" spans="1:21" ht="27" customHeight="1" x14ac:dyDescent="0.15">
      <c r="A161" s="13"/>
      <c r="B161" s="76"/>
      <c r="C161" s="65"/>
      <c r="D161" s="47"/>
      <c r="E161" s="47"/>
      <c r="F161" s="76"/>
      <c r="G161" s="69"/>
      <c r="H161" s="75"/>
      <c r="I161" s="58"/>
      <c r="J161" s="59"/>
      <c r="K161" s="60">
        <f t="shared" si="0"/>
        <v>0</v>
      </c>
      <c r="L161" s="58"/>
      <c r="M161" s="59"/>
      <c r="N161" s="60">
        <f t="shared" si="7"/>
        <v>0</v>
      </c>
      <c r="O161" s="77"/>
      <c r="P161" s="96"/>
      <c r="Q161" s="78"/>
      <c r="R161" s="78"/>
      <c r="S161" s="99"/>
      <c r="T161" s="79"/>
      <c r="U161" s="105"/>
    </row>
    <row r="162" spans="1:21" ht="27" customHeight="1" x14ac:dyDescent="0.15">
      <c r="A162" s="13"/>
      <c r="B162" s="76"/>
      <c r="C162" s="65"/>
      <c r="D162" s="47"/>
      <c r="E162" s="47"/>
      <c r="F162" s="76"/>
      <c r="G162" s="69"/>
      <c r="H162" s="75"/>
      <c r="I162" s="58"/>
      <c r="J162" s="59"/>
      <c r="K162" s="60">
        <f t="shared" si="0"/>
        <v>0</v>
      </c>
      <c r="L162" s="58"/>
      <c r="M162" s="59"/>
      <c r="N162" s="60">
        <f t="shared" si="7"/>
        <v>0</v>
      </c>
      <c r="O162" s="77"/>
      <c r="P162" s="96"/>
      <c r="Q162" s="80"/>
      <c r="R162" s="80"/>
      <c r="S162" s="99"/>
      <c r="T162" s="81"/>
      <c r="U162" s="106"/>
    </row>
    <row r="163" spans="1:21" ht="27" customHeight="1" x14ac:dyDescent="0.15">
      <c r="A163" s="13"/>
      <c r="B163" s="39"/>
      <c r="C163" s="37"/>
      <c r="D163" s="47"/>
      <c r="E163" s="47"/>
      <c r="F163" s="39"/>
      <c r="G163" s="41"/>
      <c r="H163" s="16"/>
      <c r="I163" s="17"/>
      <c r="J163" s="18"/>
      <c r="K163" s="20">
        <f t="shared" si="0"/>
        <v>0</v>
      </c>
      <c r="L163" s="19"/>
      <c r="M163" s="18"/>
      <c r="N163" s="20">
        <f t="shared" si="7"/>
        <v>0</v>
      </c>
      <c r="O163" s="27"/>
      <c r="P163" s="43"/>
      <c r="Q163" s="78"/>
      <c r="R163" s="78"/>
      <c r="S163" s="99"/>
      <c r="T163" s="79"/>
      <c r="U163" s="105"/>
    </row>
    <row r="164" spans="1:21" ht="27" customHeight="1" x14ac:dyDescent="0.15">
      <c r="A164" s="13"/>
      <c r="B164" s="39"/>
      <c r="C164" s="36"/>
      <c r="D164" s="47"/>
      <c r="E164" s="47"/>
      <c r="F164" s="39"/>
      <c r="G164" s="45"/>
      <c r="H164" s="16"/>
      <c r="I164" s="17"/>
      <c r="J164" s="18"/>
      <c r="K164" s="20">
        <f t="shared" ref="K164" si="8">IF(AND(I164&gt;0,J164&gt;0),J164/I164,0)</f>
        <v>0</v>
      </c>
      <c r="L164" s="19"/>
      <c r="M164" s="18"/>
      <c r="N164" s="20">
        <f t="shared" ref="N164" si="9">IF(AND(L164&gt;0,M164&gt;0),M164/L164,0)</f>
        <v>0</v>
      </c>
      <c r="O164" s="27"/>
      <c r="P164" s="43"/>
      <c r="Q164" s="80"/>
      <c r="R164" s="80"/>
      <c r="S164" s="99"/>
      <c r="T164" s="81"/>
      <c r="U164" s="106"/>
    </row>
    <row r="165" spans="1:21" ht="27" customHeight="1" thickBot="1" x14ac:dyDescent="0.2">
      <c r="A165" s="13"/>
      <c r="B165" s="42"/>
      <c r="C165" s="44"/>
      <c r="D165" s="47"/>
      <c r="E165" s="47"/>
      <c r="F165" s="42"/>
      <c r="G165" s="48"/>
      <c r="H165" s="21"/>
      <c r="I165" s="22"/>
      <c r="J165" s="23"/>
      <c r="K165" s="26">
        <f t="shared" ref="K165" si="10">IF(AND(I165&gt;0,J165&gt;0),J165/I165,0)</f>
        <v>0</v>
      </c>
      <c r="L165" s="24"/>
      <c r="M165" s="25"/>
      <c r="N165" s="26">
        <f t="shared" ref="N165" si="11">IF(AND(L165&gt;0,M165&gt;0),M165/L165,0)</f>
        <v>0</v>
      </c>
      <c r="O165" s="28"/>
      <c r="P165" s="97"/>
      <c r="Q165" s="82"/>
      <c r="R165" s="82"/>
      <c r="S165" s="100"/>
      <c r="T165" s="83"/>
      <c r="U165" s="107"/>
    </row>
    <row r="166" spans="1:21" ht="15" customHeight="1" x14ac:dyDescent="0.15">
      <c r="B166" t="s">
        <v>3</v>
      </c>
      <c r="C166" s="2"/>
      <c r="D166" s="29">
        <f>COUNTIF(D5:D165,1)</f>
        <v>0</v>
      </c>
      <c r="E166" s="29"/>
      <c r="G166" s="2">
        <f>COUNTA(G5:G165)</f>
        <v>1</v>
      </c>
      <c r="H166" s="12">
        <f>SUM(H5:H165)</f>
        <v>10</v>
      </c>
      <c r="I166" s="12">
        <f>SUM(I5:I165)</f>
        <v>112</v>
      </c>
      <c r="J166" s="12">
        <f>SUM(J5:J165)</f>
        <v>5070775</v>
      </c>
      <c r="K166" s="14">
        <f>IF(AND(I166&gt;0,J166&gt;0),J166/I166,0)</f>
        <v>45274.776785714283</v>
      </c>
      <c r="L166" s="12">
        <f>SUM(L5:L165)</f>
        <v>7533</v>
      </c>
      <c r="M166" s="12">
        <f>SUM(M5:M165)</f>
        <v>5070775</v>
      </c>
      <c r="N166" s="14">
        <f>IF(AND(L166&gt;0,M166&gt;0),M166/L166,0)</f>
        <v>673.14151068631361</v>
      </c>
    </row>
    <row r="167" spans="1:21" ht="15" customHeight="1" x14ac:dyDescent="0.15">
      <c r="D167" s="29">
        <f>COUNTIF(D5:D165,2)</f>
        <v>0</v>
      </c>
      <c r="E167" s="29"/>
      <c r="F167" s="29"/>
    </row>
    <row r="168" spans="1:21" ht="15" customHeight="1" x14ac:dyDescent="0.15">
      <c r="D168" s="29">
        <f>COUNTIF(D5:D165,3)</f>
        <v>0</v>
      </c>
      <c r="E168" s="29"/>
      <c r="F168" s="30"/>
      <c r="G168" s="30"/>
      <c r="H168" s="12">
        <f>COUNTA(H5:H165)</f>
        <v>1</v>
      </c>
    </row>
    <row r="169" spans="1:21" ht="15" customHeight="1" x14ac:dyDescent="0.15">
      <c r="D169" s="29">
        <f>COUNTIF(D5:D165,4)</f>
        <v>1</v>
      </c>
      <c r="E169" s="29"/>
      <c r="F169" s="30"/>
      <c r="G169" s="30"/>
    </row>
    <row r="170" spans="1:21" ht="15" customHeight="1" x14ac:dyDescent="0.15">
      <c r="D170" s="29">
        <f>COUNTIF(D5:D165,5)</f>
        <v>0</v>
      </c>
      <c r="E170" s="29"/>
      <c r="F170" s="30"/>
      <c r="G170" s="30"/>
    </row>
    <row r="171" spans="1:21" ht="15" customHeight="1" x14ac:dyDescent="0.15">
      <c r="D171" s="29">
        <f>COUNTIF(D5:D165,6)</f>
        <v>0</v>
      </c>
      <c r="E171" s="29"/>
      <c r="F171" s="30"/>
      <c r="G171" s="30"/>
    </row>
    <row r="172" spans="1:21" ht="15" customHeight="1" x14ac:dyDescent="0.15">
      <c r="D172" s="29"/>
      <c r="E172" s="29"/>
      <c r="F172" s="29"/>
    </row>
    <row r="173" spans="1:21" ht="15" customHeight="1" x14ac:dyDescent="0.15">
      <c r="D173" s="29"/>
      <c r="E173" s="29"/>
      <c r="F173" s="30"/>
    </row>
    <row r="174" spans="1:21" ht="15" customHeight="1" x14ac:dyDescent="0.15">
      <c r="D174" s="29"/>
      <c r="E174" s="29"/>
      <c r="F174" s="30"/>
    </row>
    <row r="175" spans="1:21" ht="15" customHeight="1" x14ac:dyDescent="0.15"/>
    <row r="176" spans="1:21" ht="15" customHeight="1" x14ac:dyDescent="0.15"/>
    <row r="177" spans="22:22" ht="15" customHeight="1" x14ac:dyDescent="0.15">
      <c r="V177" s="120"/>
    </row>
    <row r="178" spans="22:22" ht="15" customHeight="1" x14ac:dyDescent="0.15"/>
    <row r="179" spans="22:22" ht="15" customHeight="1" x14ac:dyDescent="0.15"/>
    <row r="180" spans="22:22" ht="15" customHeight="1" x14ac:dyDescent="0.15"/>
    <row r="181" spans="22:22" ht="15" customHeight="1" x14ac:dyDescent="0.15"/>
    <row r="182" spans="22:22" ht="15" customHeight="1" x14ac:dyDescent="0.15"/>
    <row r="183" spans="22:22" ht="15" customHeight="1" x14ac:dyDescent="0.15"/>
    <row r="184" spans="22:22" ht="15" customHeight="1" x14ac:dyDescent="0.15"/>
    <row r="185" spans="22:22" ht="15" customHeight="1" x14ac:dyDescent="0.15"/>
    <row r="186" spans="22:22" ht="15" customHeight="1" x14ac:dyDescent="0.15"/>
    <row r="187" spans="22:22" ht="15" customHeight="1" x14ac:dyDescent="0.15"/>
    <row r="188" spans="22:22" ht="15" customHeight="1" x14ac:dyDescent="0.15"/>
    <row r="189" spans="22:22" ht="15" customHeight="1" x14ac:dyDescent="0.15"/>
    <row r="190" spans="22:22" ht="15" customHeight="1" x14ac:dyDescent="0.15"/>
    <row r="191" spans="22:22" ht="15" customHeight="1" x14ac:dyDescent="0.15"/>
    <row r="192" spans="22:2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spans="22:22" ht="15" customHeight="1" x14ac:dyDescent="0.15"/>
    <row r="210" spans="22:22" ht="15" customHeight="1" x14ac:dyDescent="0.15"/>
    <row r="211" spans="22:22" ht="15" customHeight="1" x14ac:dyDescent="0.15">
      <c r="V211" s="121"/>
    </row>
    <row r="212" spans="22:22" ht="15" customHeight="1" x14ac:dyDescent="0.15"/>
    <row r="213" spans="22:22" ht="15" customHeight="1" x14ac:dyDescent="0.15"/>
    <row r="214" spans="22:22" ht="15" customHeight="1" x14ac:dyDescent="0.15"/>
    <row r="215" spans="22:22" ht="15" customHeight="1" x14ac:dyDescent="0.15"/>
    <row r="216" spans="22:22" ht="15" customHeight="1" x14ac:dyDescent="0.15"/>
    <row r="217" spans="22:22" ht="15" customHeight="1" x14ac:dyDescent="0.15"/>
    <row r="218" spans="22:22" ht="15" customHeight="1" x14ac:dyDescent="0.15"/>
    <row r="219" spans="22:22" ht="15" customHeight="1" x14ac:dyDescent="0.15"/>
    <row r="220" spans="22:22" ht="15" customHeight="1" x14ac:dyDescent="0.15"/>
    <row r="221" spans="22:22" ht="15" customHeight="1" x14ac:dyDescent="0.15"/>
    <row r="222" spans="22:22" ht="15" customHeight="1" x14ac:dyDescent="0.15"/>
    <row r="223" spans="22:22" ht="15" customHeight="1" x14ac:dyDescent="0.15"/>
    <row r="224" spans="22:22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3">
    <dataValidation imeMode="on" allowBlank="1" showInputMessage="1" showErrorMessage="1" sqref="G93:G95 G97 G100:G103 G106:G113 G5:G87" xr:uid="{00000000-0002-0000-0500-000000000000}"/>
    <dataValidation type="list" allowBlank="1" showInputMessage="1" showErrorMessage="1" sqref="T5:T165 O5:O165 Q5:R165" xr:uid="{00000000-0002-0000-05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Believe01</cp:lastModifiedBy>
  <cp:lastPrinted>2020-06-16T07:02:11Z</cp:lastPrinted>
  <dcterms:created xsi:type="dcterms:W3CDTF">2006-12-11T05:48:40Z</dcterms:created>
  <dcterms:modified xsi:type="dcterms:W3CDTF">2022-10-20T23:54:53Z</dcterms:modified>
</cp:coreProperties>
</file>